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11FBD648-36E2-4D58-BE97-E297F7E3FC8E}" xr6:coauthVersionLast="47" xr6:coauthVersionMax="47" xr10:uidLastSave="{00000000-0000-0000-0000-000000000000}"/>
  <bookViews>
    <workbookView xWindow="-120" yWindow="-120" windowWidth="20730" windowHeight="11160" xr2:uid="{235FA904-3465-45E2-8654-DFDB0517E655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1" l="1"/>
  <c r="E65" i="1" s="1"/>
  <c r="F5" i="1"/>
  <c r="E149" i="1" l="1"/>
  <c r="E145" i="1"/>
  <c r="E141" i="1"/>
  <c r="E137" i="1"/>
  <c r="E133" i="1"/>
  <c r="E129" i="1"/>
  <c r="E125" i="1"/>
  <c r="E121" i="1"/>
  <c r="E117" i="1"/>
  <c r="E113" i="1"/>
  <c r="E109" i="1"/>
  <c r="E105" i="1"/>
  <c r="E101" i="1"/>
  <c r="E97" i="1"/>
  <c r="E93" i="1"/>
  <c r="E89" i="1"/>
  <c r="E85" i="1"/>
  <c r="E81" i="1"/>
  <c r="E77" i="1"/>
  <c r="E73" i="1"/>
  <c r="E69" i="1"/>
  <c r="E68" i="1"/>
  <c r="E148" i="1"/>
  <c r="E144" i="1"/>
  <c r="E140" i="1"/>
  <c r="E136" i="1"/>
  <c r="E132" i="1"/>
  <c r="E128" i="1"/>
  <c r="E124" i="1"/>
  <c r="E120" i="1"/>
  <c r="E116" i="1"/>
  <c r="E112" i="1"/>
  <c r="E108" i="1"/>
  <c r="E104" i="1"/>
  <c r="E100" i="1"/>
  <c r="E96" i="1"/>
  <c r="E92" i="1"/>
  <c r="E88" i="1"/>
  <c r="E84" i="1"/>
  <c r="E80" i="1"/>
  <c r="E76" i="1"/>
  <c r="E72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9" i="1"/>
  <c r="E75" i="1"/>
  <c r="E71" i="1"/>
  <c r="E67" i="1"/>
  <c r="E150" i="1"/>
  <c r="E146" i="1"/>
  <c r="E142" i="1"/>
  <c r="E138" i="1"/>
  <c r="E134" i="1"/>
  <c r="E130" i="1"/>
  <c r="E126" i="1"/>
  <c r="E122" i="1"/>
  <c r="E118" i="1"/>
  <c r="E114" i="1"/>
  <c r="E110" i="1"/>
  <c r="E106" i="1"/>
  <c r="E102" i="1"/>
  <c r="E98" i="1"/>
  <c r="E94" i="1"/>
  <c r="E90" i="1"/>
  <c r="E86" i="1"/>
  <c r="E82" i="1"/>
  <c r="E78" i="1"/>
  <c r="E74" i="1"/>
  <c r="E70" i="1"/>
  <c r="E66" i="1"/>
  <c r="E5" i="1"/>
  <c r="G5" i="1" s="1"/>
  <c r="H5" i="1" s="1"/>
  <c r="F6" i="1" s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G6" i="1" l="1"/>
  <c r="H6" i="1" s="1"/>
  <c r="F7" i="1" s="1"/>
  <c r="G7" i="1" s="1"/>
  <c r="H7" i="1" s="1"/>
  <c r="F8" i="1" l="1"/>
  <c r="G8" i="1" s="1"/>
  <c r="H8" i="1" s="1"/>
  <c r="F9" i="1" l="1"/>
  <c r="G9" i="1" s="1"/>
  <c r="H9" i="1" s="1"/>
  <c r="F10" i="1" l="1"/>
  <c r="G10" i="1" s="1"/>
  <c r="H10" i="1" s="1"/>
  <c r="F11" i="1" l="1"/>
  <c r="G11" i="1" s="1"/>
  <c r="H11" i="1" s="1"/>
  <c r="F12" i="1" l="1"/>
  <c r="G12" i="1" s="1"/>
  <c r="H12" i="1" s="1"/>
  <c r="F13" i="1" l="1"/>
  <c r="G13" i="1" s="1"/>
  <c r="H13" i="1" s="1"/>
  <c r="F14" i="1" l="1"/>
  <c r="G14" i="1" s="1"/>
  <c r="H14" i="1" s="1"/>
  <c r="F15" i="1" l="1"/>
  <c r="G15" i="1" s="1"/>
  <c r="H15" i="1" s="1"/>
  <c r="F16" i="1" l="1"/>
  <c r="G16" i="1" s="1"/>
  <c r="H16" i="1" s="1"/>
  <c r="F17" i="1" l="1"/>
  <c r="G17" i="1" s="1"/>
  <c r="H17" i="1" s="1"/>
  <c r="F18" i="1" l="1"/>
  <c r="G18" i="1" s="1"/>
  <c r="H18" i="1" s="1"/>
  <c r="F19" i="1" l="1"/>
  <c r="G19" i="1" s="1"/>
  <c r="H19" i="1" s="1"/>
  <c r="F20" i="1" l="1"/>
  <c r="G20" i="1" s="1"/>
  <c r="H20" i="1" s="1"/>
  <c r="F21" i="1" l="1"/>
  <c r="G21" i="1" s="1"/>
  <c r="H21" i="1" s="1"/>
  <c r="F22" i="1" l="1"/>
  <c r="G22" i="1" s="1"/>
  <c r="H22" i="1" s="1"/>
  <c r="F23" i="1" l="1"/>
  <c r="G23" i="1" s="1"/>
  <c r="H23" i="1" s="1"/>
  <c r="F24" i="1" l="1"/>
  <c r="G24" i="1" s="1"/>
  <c r="H24" i="1" s="1"/>
  <c r="F25" i="1" l="1"/>
  <c r="G25" i="1" s="1"/>
  <c r="H25" i="1" s="1"/>
  <c r="F26" i="1" l="1"/>
  <c r="G26" i="1" s="1"/>
  <c r="H26" i="1" s="1"/>
  <c r="F27" i="1" l="1"/>
  <c r="G27" i="1" s="1"/>
  <c r="H27" i="1" s="1"/>
  <c r="F28" i="1" l="1"/>
  <c r="G28" i="1" s="1"/>
  <c r="H28" i="1" s="1"/>
  <c r="F29" i="1" l="1"/>
  <c r="G29" i="1" s="1"/>
  <c r="H29" i="1" s="1"/>
  <c r="F30" i="1" l="1"/>
  <c r="G30" i="1" s="1"/>
  <c r="H30" i="1" s="1"/>
  <c r="F31" i="1" l="1"/>
  <c r="G31" i="1" s="1"/>
  <c r="H31" i="1" s="1"/>
  <c r="F32" i="1" l="1"/>
  <c r="G32" i="1" s="1"/>
  <c r="H32" i="1" s="1"/>
  <c r="F33" i="1" l="1"/>
  <c r="G33" i="1" s="1"/>
  <c r="H33" i="1" s="1"/>
  <c r="F34" i="1" l="1"/>
  <c r="G34" i="1" s="1"/>
  <c r="H34" i="1" s="1"/>
  <c r="F35" i="1" l="1"/>
  <c r="G35" i="1" s="1"/>
  <c r="H35" i="1" s="1"/>
  <c r="F36" i="1" l="1"/>
  <c r="G36" i="1" s="1"/>
  <c r="H36" i="1" s="1"/>
  <c r="F37" i="1" l="1"/>
  <c r="G37" i="1" s="1"/>
  <c r="H37" i="1" s="1"/>
  <c r="F38" i="1" l="1"/>
  <c r="G38" i="1" s="1"/>
  <c r="H38" i="1" s="1"/>
  <c r="F39" i="1" l="1"/>
  <c r="G39" i="1" s="1"/>
  <c r="H39" i="1" s="1"/>
  <c r="F40" i="1" l="1"/>
  <c r="G40" i="1" s="1"/>
  <c r="H40" i="1" s="1"/>
  <c r="F41" i="1" l="1"/>
  <c r="G41" i="1" s="1"/>
  <c r="H41" i="1" s="1"/>
  <c r="F42" i="1" l="1"/>
  <c r="G42" i="1" s="1"/>
  <c r="H42" i="1" s="1"/>
  <c r="F43" i="1" l="1"/>
  <c r="G43" i="1" s="1"/>
  <c r="H43" i="1" s="1"/>
  <c r="F44" i="1" l="1"/>
  <c r="G44" i="1" s="1"/>
  <c r="H44" i="1" s="1"/>
  <c r="F45" i="1" l="1"/>
  <c r="G45" i="1" s="1"/>
  <c r="H45" i="1" s="1"/>
  <c r="F46" i="1" l="1"/>
  <c r="G46" i="1" s="1"/>
  <c r="H46" i="1" s="1"/>
  <c r="F47" i="1" l="1"/>
  <c r="G47" i="1" s="1"/>
  <c r="H47" i="1" s="1"/>
  <c r="F48" i="1" l="1"/>
  <c r="G48" i="1" s="1"/>
  <c r="H48" i="1" s="1"/>
  <c r="F49" i="1" l="1"/>
  <c r="G49" i="1" s="1"/>
  <c r="H49" i="1" s="1"/>
  <c r="F50" i="1" l="1"/>
  <c r="G50" i="1" s="1"/>
  <c r="H50" i="1" s="1"/>
  <c r="F51" i="1" l="1"/>
  <c r="G51" i="1" s="1"/>
  <c r="H51" i="1" s="1"/>
  <c r="F52" i="1" l="1"/>
  <c r="G52" i="1" s="1"/>
  <c r="H52" i="1" s="1"/>
  <c r="F53" i="1" l="1"/>
  <c r="G53" i="1" s="1"/>
  <c r="H53" i="1" s="1"/>
  <c r="F54" i="1" l="1"/>
  <c r="G54" i="1" s="1"/>
  <c r="H54" i="1" s="1"/>
  <c r="F55" i="1" l="1"/>
  <c r="G55" i="1" s="1"/>
  <c r="H55" i="1" s="1"/>
  <c r="F56" i="1" l="1"/>
  <c r="G56" i="1" s="1"/>
  <c r="H56" i="1" s="1"/>
  <c r="F57" i="1" l="1"/>
  <c r="G57" i="1" s="1"/>
  <c r="H57" i="1" s="1"/>
  <c r="F58" i="1" l="1"/>
  <c r="G58" i="1" s="1"/>
  <c r="H58" i="1" s="1"/>
  <c r="F59" i="1" l="1"/>
  <c r="G59" i="1" s="1"/>
  <c r="H59" i="1" s="1"/>
  <c r="F60" i="1" l="1"/>
  <c r="G60" i="1" s="1"/>
  <c r="H60" i="1" s="1"/>
  <c r="F61" i="1" l="1"/>
  <c r="G61" i="1" s="1"/>
  <c r="H61" i="1" s="1"/>
  <c r="F62" i="1" l="1"/>
  <c r="G62" i="1" s="1"/>
  <c r="H62" i="1" s="1"/>
  <c r="F63" i="1" l="1"/>
  <c r="G63" i="1" s="1"/>
  <c r="H63" i="1" s="1"/>
  <c r="F64" i="1" l="1"/>
  <c r="G64" i="1" s="1"/>
  <c r="H64" i="1" s="1"/>
  <c r="F65" i="1" l="1"/>
  <c r="G65" i="1" s="1"/>
  <c r="H65" i="1"/>
  <c r="F66" i="1" l="1"/>
  <c r="G66" i="1" s="1"/>
  <c r="H66" i="1" s="1"/>
  <c r="F67" i="1" s="1"/>
  <c r="G67" i="1" s="1"/>
  <c r="H67" i="1" s="1"/>
  <c r="F68" i="1" s="1"/>
  <c r="G68" i="1" s="1"/>
  <c r="H68" i="1" s="1"/>
  <c r="F69" i="1" s="1"/>
  <c r="G69" i="1" s="1"/>
  <c r="H69" i="1" s="1"/>
  <c r="F70" i="1" l="1"/>
  <c r="G70" i="1" s="1"/>
  <c r="H70" i="1" s="1"/>
  <c r="F71" i="1" l="1"/>
  <c r="G71" i="1" s="1"/>
  <c r="H71" i="1" s="1"/>
  <c r="F72" i="1" l="1"/>
  <c r="G72" i="1" s="1"/>
  <c r="H72" i="1" s="1"/>
  <c r="F73" i="1" l="1"/>
  <c r="G73" i="1" s="1"/>
  <c r="H73" i="1" s="1"/>
  <c r="F74" i="1" l="1"/>
  <c r="G74" i="1" s="1"/>
  <c r="H74" i="1" s="1"/>
  <c r="F75" i="1" l="1"/>
  <c r="G75" i="1" s="1"/>
  <c r="H75" i="1" s="1"/>
  <c r="F76" i="1" l="1"/>
  <c r="G76" i="1" s="1"/>
  <c r="H76" i="1"/>
  <c r="F77" i="1" l="1"/>
  <c r="G77" i="1" s="1"/>
  <c r="H77" i="1" s="1"/>
  <c r="F78" i="1" l="1"/>
  <c r="G78" i="1" s="1"/>
  <c r="H78" i="1" s="1"/>
  <c r="F79" i="1" l="1"/>
  <c r="G79" i="1" s="1"/>
  <c r="H79" i="1" s="1"/>
  <c r="F80" i="1" l="1"/>
  <c r="G80" i="1" s="1"/>
  <c r="H80" i="1" s="1"/>
  <c r="F81" i="1" l="1"/>
  <c r="G81" i="1" s="1"/>
  <c r="H81" i="1" s="1"/>
  <c r="F82" i="1" l="1"/>
  <c r="G82" i="1" s="1"/>
  <c r="H82" i="1" s="1"/>
  <c r="F83" i="1" l="1"/>
  <c r="G83" i="1" s="1"/>
  <c r="H83" i="1" s="1"/>
  <c r="F84" i="1" l="1"/>
  <c r="G84" i="1" s="1"/>
  <c r="H84" i="1" s="1"/>
  <c r="F85" i="1" l="1"/>
  <c r="G85" i="1" s="1"/>
  <c r="H85" i="1" s="1"/>
  <c r="F86" i="1" l="1"/>
  <c r="G86" i="1" s="1"/>
  <c r="H86" i="1" s="1"/>
  <c r="F87" i="1" l="1"/>
  <c r="G87" i="1" s="1"/>
  <c r="H87" i="1" s="1"/>
  <c r="F88" i="1" l="1"/>
  <c r="G88" i="1" s="1"/>
  <c r="H88" i="1" s="1"/>
  <c r="F89" i="1" l="1"/>
  <c r="G89" i="1" s="1"/>
  <c r="H89" i="1" s="1"/>
  <c r="F90" i="1" l="1"/>
  <c r="G90" i="1" s="1"/>
  <c r="H90" i="1" s="1"/>
  <c r="F91" i="1" l="1"/>
  <c r="G91" i="1" s="1"/>
  <c r="H91" i="1"/>
  <c r="F92" i="1" l="1"/>
  <c r="G92" i="1" s="1"/>
  <c r="H92" i="1" s="1"/>
  <c r="F93" i="1" l="1"/>
  <c r="G93" i="1" s="1"/>
  <c r="H93" i="1" s="1"/>
  <c r="F94" i="1" l="1"/>
  <c r="G94" i="1" s="1"/>
  <c r="H94" i="1" s="1"/>
  <c r="F95" i="1" l="1"/>
  <c r="G95" i="1" s="1"/>
  <c r="H95" i="1" s="1"/>
  <c r="F96" i="1" l="1"/>
  <c r="G96" i="1" s="1"/>
  <c r="H96" i="1" s="1"/>
  <c r="F97" i="1" l="1"/>
  <c r="G97" i="1" s="1"/>
  <c r="H97" i="1" s="1"/>
  <c r="F98" i="1" l="1"/>
  <c r="G98" i="1" s="1"/>
  <c r="H98" i="1" s="1"/>
  <c r="F99" i="1" l="1"/>
  <c r="G99" i="1" s="1"/>
  <c r="H99" i="1" s="1"/>
  <c r="F100" i="1" l="1"/>
  <c r="G100" i="1" s="1"/>
  <c r="H100" i="1" s="1"/>
  <c r="F101" i="1" l="1"/>
  <c r="G101" i="1" s="1"/>
  <c r="H101" i="1" s="1"/>
  <c r="F102" i="1" l="1"/>
  <c r="G102" i="1" s="1"/>
  <c r="H102" i="1" s="1"/>
  <c r="F103" i="1" l="1"/>
  <c r="G103" i="1" s="1"/>
  <c r="H103" i="1"/>
  <c r="F104" i="1" l="1"/>
  <c r="G104" i="1" s="1"/>
  <c r="H104" i="1"/>
  <c r="F105" i="1" l="1"/>
  <c r="G105" i="1" s="1"/>
  <c r="H105" i="1" s="1"/>
  <c r="F106" i="1" l="1"/>
  <c r="G106" i="1" s="1"/>
  <c r="H106" i="1" s="1"/>
  <c r="F107" i="1" l="1"/>
  <c r="G107" i="1" s="1"/>
  <c r="H107" i="1" s="1"/>
  <c r="F108" i="1" l="1"/>
  <c r="G108" i="1" s="1"/>
  <c r="H108" i="1"/>
  <c r="F109" i="1" l="1"/>
  <c r="G109" i="1" s="1"/>
  <c r="H109" i="1" s="1"/>
  <c r="F110" i="1" l="1"/>
  <c r="G110" i="1" s="1"/>
  <c r="H110" i="1" s="1"/>
  <c r="F111" i="1" l="1"/>
  <c r="G111" i="1" s="1"/>
  <c r="H111" i="1" s="1"/>
  <c r="F112" i="1" s="1"/>
  <c r="G112" i="1" s="1"/>
  <c r="H112" i="1" s="1"/>
  <c r="F113" i="1" l="1"/>
  <c r="G113" i="1" s="1"/>
  <c r="H113" i="1" s="1"/>
  <c r="F114" i="1" l="1"/>
  <c r="G114" i="1" s="1"/>
  <c r="H114" i="1" s="1"/>
  <c r="F115" i="1" l="1"/>
  <c r="G115" i="1" s="1"/>
  <c r="H115" i="1"/>
  <c r="F116" i="1" l="1"/>
  <c r="G116" i="1" s="1"/>
  <c r="H116" i="1"/>
  <c r="F117" i="1" l="1"/>
  <c r="G117" i="1" s="1"/>
  <c r="H117" i="1" s="1"/>
  <c r="F118" i="1" l="1"/>
  <c r="G118" i="1" s="1"/>
  <c r="H118" i="1" s="1"/>
  <c r="F119" i="1" l="1"/>
  <c r="G119" i="1" s="1"/>
  <c r="H119" i="1" s="1"/>
  <c r="F120" i="1" l="1"/>
  <c r="G120" i="1" s="1"/>
  <c r="H120" i="1" s="1"/>
  <c r="F121" i="1" s="1"/>
  <c r="G121" i="1" s="1"/>
  <c r="H121" i="1" s="1"/>
  <c r="F122" i="1" s="1"/>
  <c r="G122" i="1" s="1"/>
  <c r="H122" i="1" s="1"/>
  <c r="F123" i="1" l="1"/>
  <c r="G123" i="1" s="1"/>
  <c r="H123" i="1" s="1"/>
  <c r="F124" i="1" l="1"/>
  <c r="G124" i="1" s="1"/>
  <c r="H124" i="1" s="1"/>
  <c r="F125" i="1" l="1"/>
  <c r="G125" i="1" s="1"/>
  <c r="H125" i="1" s="1"/>
  <c r="F126" i="1" l="1"/>
  <c r="G126" i="1" s="1"/>
  <c r="H126" i="1" s="1"/>
  <c r="F127" i="1" l="1"/>
  <c r="G127" i="1" s="1"/>
  <c r="H127" i="1" s="1"/>
  <c r="F128" i="1" l="1"/>
  <c r="G128" i="1" s="1"/>
  <c r="H128" i="1" s="1"/>
  <c r="F129" i="1" s="1"/>
  <c r="G129" i="1" s="1"/>
  <c r="H129" i="1" s="1"/>
  <c r="F130" i="1" l="1"/>
  <c r="G130" i="1" s="1"/>
  <c r="H130" i="1" s="1"/>
  <c r="F131" i="1" l="1"/>
  <c r="G131" i="1" s="1"/>
  <c r="H131" i="1" s="1"/>
  <c r="F132" i="1" l="1"/>
  <c r="G132" i="1" s="1"/>
  <c r="H132" i="1" s="1"/>
  <c r="F133" i="1" s="1"/>
  <c r="G133" i="1" s="1"/>
  <c r="H133" i="1" s="1"/>
  <c r="F134" i="1" s="1"/>
  <c r="G134" i="1" s="1"/>
  <c r="H134" i="1" s="1"/>
  <c r="F135" i="1" s="1"/>
  <c r="G135" i="1" s="1"/>
  <c r="H135" i="1" s="1"/>
  <c r="F136" i="1" s="1"/>
  <c r="G136" i="1" s="1"/>
  <c r="H136" i="1" s="1"/>
  <c r="F137" i="1" s="1"/>
  <c r="G137" i="1" s="1"/>
  <c r="H137" i="1" s="1"/>
  <c r="F138" i="1" l="1"/>
  <c r="G138" i="1" s="1"/>
  <c r="H138" i="1" s="1"/>
  <c r="F139" i="1" s="1"/>
  <c r="G139" i="1" s="1"/>
  <c r="H139" i="1" s="1"/>
  <c r="F140" i="1" s="1"/>
  <c r="G140" i="1" s="1"/>
  <c r="H140" i="1" s="1"/>
  <c r="F141" i="1" s="1"/>
  <c r="G141" i="1" s="1"/>
  <c r="H141" i="1" s="1"/>
  <c r="F142" i="1" l="1"/>
  <c r="G142" i="1" s="1"/>
  <c r="H142" i="1" s="1"/>
  <c r="F143" i="1" s="1"/>
  <c r="G143" i="1" s="1"/>
  <c r="H143" i="1" s="1"/>
  <c r="F144" i="1" l="1"/>
  <c r="G144" i="1" s="1"/>
  <c r="H144" i="1" s="1"/>
  <c r="F145" i="1" l="1"/>
  <c r="G145" i="1" s="1"/>
  <c r="H145" i="1" s="1"/>
  <c r="F146" i="1" l="1"/>
  <c r="G146" i="1" s="1"/>
  <c r="H146" i="1" s="1"/>
  <c r="F147" i="1" s="1"/>
  <c r="G147" i="1" s="1"/>
  <c r="H147" i="1" s="1"/>
  <c r="F148" i="1" l="1"/>
  <c r="G148" i="1" s="1"/>
  <c r="H148" i="1" s="1"/>
  <c r="F149" i="1" s="1"/>
  <c r="G149" i="1" s="1"/>
  <c r="H149" i="1" s="1"/>
  <c r="F150" i="1" l="1"/>
  <c r="G150" i="1" s="1"/>
  <c r="H150" i="1" s="1"/>
  <c r="F151" i="1" s="1"/>
  <c r="G151" i="1" s="1"/>
  <c r="H151" i="1" s="1"/>
</calcChain>
</file>

<file path=xl/sharedStrings.xml><?xml version="1.0" encoding="utf-8"?>
<sst xmlns="http://schemas.openxmlformats.org/spreadsheetml/2006/main" count="13" uniqueCount="12">
  <si>
    <t>Capital</t>
  </si>
  <si>
    <t>Tipus d'interès</t>
  </si>
  <si>
    <t>Mes</t>
  </si>
  <si>
    <t>Quota</t>
  </si>
  <si>
    <t>Interessos</t>
  </si>
  <si>
    <t>Capital Pendent</t>
  </si>
  <si>
    <t>Capital amortitzat</t>
  </si>
  <si>
    <t>Capital final</t>
  </si>
  <si>
    <t>Tipus pagament</t>
  </si>
  <si>
    <t>Termini (mesos)</t>
  </si>
  <si>
    <t>Inici període</t>
  </si>
  <si>
    <t>Excel.cat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</si>
</sst>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8" fontId="0" fillId="0" borderId="1" xfId="0" applyNumberFormat="1" applyBorder="1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3" xfId="0" applyNumberFormat="1" applyBorder="1"/>
    <xf numFmtId="4" fontId="0" fillId="0" borderId="4" xfId="0" applyNumberFormat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9" fontId="0" fillId="0" borderId="1" xfId="0" applyNumberFormat="1" applyBorder="1" applyAlignment="1" applyProtection="1">
      <alignment horizont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5143-A878-4B20-8C27-87709247CF75}">
  <dimension ref="A1:Q151"/>
  <sheetViews>
    <sheetView showGridLines="0" tabSelected="1" workbookViewId="0">
      <pane ySplit="4" topLeftCell="A5" activePane="bottomLeft" state="frozen"/>
      <selection pane="bottomLeft" activeCell="K11" sqref="K11"/>
    </sheetView>
  </sheetViews>
  <sheetFormatPr defaultRowHeight="15" x14ac:dyDescent="0.25"/>
  <cols>
    <col min="1" max="1" width="14.140625" bestFit="1" customWidth="1"/>
    <col min="2" max="2" width="10.28515625" bestFit="1" customWidth="1"/>
    <col min="5" max="5" width="12.5703125" customWidth="1"/>
    <col min="6" max="6" width="10.5703125" bestFit="1" customWidth="1"/>
    <col min="7" max="7" width="10.140625" customWidth="1"/>
    <col min="8" max="8" width="12.5703125" customWidth="1"/>
  </cols>
  <sheetData>
    <row r="1" spans="1:17" s="5" customFormat="1" ht="30" x14ac:dyDescent="0.25">
      <c r="A1" s="4" t="s">
        <v>0</v>
      </c>
      <c r="B1" s="4" t="s">
        <v>9</v>
      </c>
      <c r="C1" s="4" t="s">
        <v>1</v>
      </c>
      <c r="D1" s="4" t="s">
        <v>7</v>
      </c>
      <c r="E1" s="4" t="s">
        <v>8</v>
      </c>
      <c r="F1" s="4" t="s">
        <v>3</v>
      </c>
      <c r="J1" s="16" t="s">
        <v>11</v>
      </c>
      <c r="K1" s="16"/>
      <c r="L1" s="16"/>
      <c r="M1" s="16"/>
      <c r="N1" s="16"/>
      <c r="O1" s="16"/>
      <c r="P1" s="16"/>
      <c r="Q1" s="16"/>
    </row>
    <row r="2" spans="1:17" s="1" customFormat="1" x14ac:dyDescent="0.25">
      <c r="A2" s="12">
        <v>100000</v>
      </c>
      <c r="B2" s="13">
        <v>60</v>
      </c>
      <c r="C2" s="14">
        <v>0.05</v>
      </c>
      <c r="D2" s="12">
        <v>30000</v>
      </c>
      <c r="E2" s="15" t="s">
        <v>10</v>
      </c>
      <c r="F2" s="2">
        <f>-PMT(C2/12,B2,A2,-D2,IF(E2="Inici període",1,0))</f>
        <v>1439.9864116986876</v>
      </c>
      <c r="J2" s="16"/>
      <c r="K2" s="16"/>
      <c r="L2" s="16"/>
      <c r="M2" s="16"/>
      <c r="N2" s="16"/>
      <c r="O2" s="16"/>
      <c r="P2" s="16"/>
      <c r="Q2" s="16"/>
    </row>
    <row r="3" spans="1:17" ht="15.75" thickBot="1" x14ac:dyDescent="0.3">
      <c r="J3" s="16"/>
      <c r="K3" s="16"/>
      <c r="L3" s="16"/>
      <c r="M3" s="16"/>
      <c r="N3" s="16"/>
      <c r="O3" s="16"/>
      <c r="P3" s="16"/>
      <c r="Q3" s="16"/>
    </row>
    <row r="4" spans="1:17" ht="30.75" thickBot="1" x14ac:dyDescent="0.3">
      <c r="B4" s="3"/>
      <c r="D4" s="8" t="s">
        <v>2</v>
      </c>
      <c r="E4" s="8" t="s">
        <v>3</v>
      </c>
      <c r="F4" s="8" t="s">
        <v>4</v>
      </c>
      <c r="G4" s="9" t="s">
        <v>6</v>
      </c>
      <c r="H4" s="9" t="s">
        <v>5</v>
      </c>
      <c r="J4" s="16"/>
      <c r="K4" s="16"/>
      <c r="L4" s="16"/>
      <c r="M4" s="16"/>
      <c r="N4" s="16"/>
      <c r="O4" s="16"/>
      <c r="P4" s="16"/>
      <c r="Q4" s="16"/>
    </row>
    <row r="5" spans="1:17" x14ac:dyDescent="0.25">
      <c r="D5" s="10">
        <v>1</v>
      </c>
      <c r="E5" s="7">
        <f t="shared" ref="E5:E36" si="0">$F$2</f>
        <v>1439.9864116986876</v>
      </c>
      <c r="F5" s="7">
        <f>A2*$C$2/12</f>
        <v>416.66666666666669</v>
      </c>
      <c r="G5" s="7">
        <f>E5-F5</f>
        <v>1023.3197450320208</v>
      </c>
      <c r="H5" s="7">
        <f>A2-G5</f>
        <v>98976.680254967985</v>
      </c>
    </row>
    <row r="6" spans="1:17" x14ac:dyDescent="0.25">
      <c r="D6" s="10">
        <v>2</v>
      </c>
      <c r="E6" s="7">
        <f t="shared" si="0"/>
        <v>1439.9864116986876</v>
      </c>
      <c r="F6" s="7">
        <f t="shared" ref="F6:F36" si="1">H5*$C$2/12</f>
        <v>412.40283439569998</v>
      </c>
      <c r="G6" s="7">
        <f t="shared" ref="G6:G64" si="2">E6-F6</f>
        <v>1027.5835773029876</v>
      </c>
      <c r="H6" s="7">
        <f t="shared" ref="H6:H64" si="3">H5-G6</f>
        <v>97949.096677665002</v>
      </c>
    </row>
    <row r="7" spans="1:17" x14ac:dyDescent="0.25">
      <c r="D7" s="10">
        <v>3</v>
      </c>
      <c r="E7" s="7">
        <f t="shared" si="0"/>
        <v>1439.9864116986876</v>
      </c>
      <c r="F7" s="7">
        <f t="shared" si="1"/>
        <v>408.12123615693753</v>
      </c>
      <c r="G7" s="7">
        <f t="shared" si="2"/>
        <v>1031.86517554175</v>
      </c>
      <c r="H7" s="7">
        <f t="shared" si="3"/>
        <v>96917.23150212325</v>
      </c>
    </row>
    <row r="8" spans="1:17" x14ac:dyDescent="0.25">
      <c r="D8" s="10">
        <v>4</v>
      </c>
      <c r="E8" s="7">
        <f t="shared" si="0"/>
        <v>1439.9864116986876</v>
      </c>
      <c r="F8" s="7">
        <f t="shared" si="1"/>
        <v>403.82179792551352</v>
      </c>
      <c r="G8" s="7">
        <f t="shared" si="2"/>
        <v>1036.1646137731741</v>
      </c>
      <c r="H8" s="7">
        <f t="shared" si="3"/>
        <v>95881.066888350077</v>
      </c>
    </row>
    <row r="9" spans="1:17" x14ac:dyDescent="0.25">
      <c r="D9" s="10">
        <v>5</v>
      </c>
      <c r="E9" s="7">
        <f t="shared" si="0"/>
        <v>1439.9864116986876</v>
      </c>
      <c r="F9" s="7">
        <f t="shared" si="1"/>
        <v>399.50444536812535</v>
      </c>
      <c r="G9" s="7">
        <f t="shared" si="2"/>
        <v>1040.4819663305623</v>
      </c>
      <c r="H9" s="7">
        <f t="shared" si="3"/>
        <v>94840.584922019509</v>
      </c>
    </row>
    <row r="10" spans="1:17" x14ac:dyDescent="0.25">
      <c r="D10" s="10">
        <v>6</v>
      </c>
      <c r="E10" s="7">
        <f t="shared" si="0"/>
        <v>1439.9864116986876</v>
      </c>
      <c r="F10" s="7">
        <f t="shared" si="1"/>
        <v>395.16910384174798</v>
      </c>
      <c r="G10" s="7">
        <f t="shared" si="2"/>
        <v>1044.8173078569396</v>
      </c>
      <c r="H10" s="7">
        <f t="shared" si="3"/>
        <v>93795.767614162571</v>
      </c>
    </row>
    <row r="11" spans="1:17" x14ac:dyDescent="0.25">
      <c r="D11" s="10">
        <v>7</v>
      </c>
      <c r="E11" s="7">
        <f t="shared" si="0"/>
        <v>1439.9864116986876</v>
      </c>
      <c r="F11" s="7">
        <f t="shared" si="1"/>
        <v>390.81569839234407</v>
      </c>
      <c r="G11" s="7">
        <f t="shared" si="2"/>
        <v>1049.1707133063435</v>
      </c>
      <c r="H11" s="7">
        <f t="shared" si="3"/>
        <v>92746.596900856224</v>
      </c>
    </row>
    <row r="12" spans="1:17" x14ac:dyDescent="0.25">
      <c r="D12" s="10">
        <v>8</v>
      </c>
      <c r="E12" s="7">
        <f t="shared" si="0"/>
        <v>1439.9864116986876</v>
      </c>
      <c r="F12" s="7">
        <f t="shared" si="1"/>
        <v>386.4441537535676</v>
      </c>
      <c r="G12" s="7">
        <f t="shared" si="2"/>
        <v>1053.5422579451199</v>
      </c>
      <c r="H12" s="7">
        <f t="shared" si="3"/>
        <v>91693.054642911098</v>
      </c>
    </row>
    <row r="13" spans="1:17" x14ac:dyDescent="0.25">
      <c r="D13" s="10">
        <v>9</v>
      </c>
      <c r="E13" s="7">
        <f t="shared" si="0"/>
        <v>1439.9864116986876</v>
      </c>
      <c r="F13" s="7">
        <f t="shared" si="1"/>
        <v>382.05439434546292</v>
      </c>
      <c r="G13" s="7">
        <f t="shared" si="2"/>
        <v>1057.9320173532246</v>
      </c>
      <c r="H13" s="7">
        <f t="shared" si="3"/>
        <v>90635.12262555788</v>
      </c>
    </row>
    <row r="14" spans="1:17" x14ac:dyDescent="0.25">
      <c r="D14" s="10">
        <v>10</v>
      </c>
      <c r="E14" s="7">
        <f t="shared" si="0"/>
        <v>1439.9864116986876</v>
      </c>
      <c r="F14" s="7">
        <f t="shared" si="1"/>
        <v>377.64634427315787</v>
      </c>
      <c r="G14" s="7">
        <f t="shared" si="2"/>
        <v>1062.3400674255297</v>
      </c>
      <c r="H14" s="7">
        <f t="shared" si="3"/>
        <v>89572.782558132356</v>
      </c>
    </row>
    <row r="15" spans="1:17" x14ac:dyDescent="0.25">
      <c r="D15" s="10">
        <v>11</v>
      </c>
      <c r="E15" s="7">
        <f t="shared" si="0"/>
        <v>1439.9864116986876</v>
      </c>
      <c r="F15" s="7">
        <f t="shared" si="1"/>
        <v>373.21992732555151</v>
      </c>
      <c r="G15" s="7">
        <f t="shared" si="2"/>
        <v>1066.7664843731361</v>
      </c>
      <c r="H15" s="7">
        <f t="shared" si="3"/>
        <v>88506.016073759223</v>
      </c>
    </row>
    <row r="16" spans="1:17" x14ac:dyDescent="0.25">
      <c r="D16" s="10">
        <v>12</v>
      </c>
      <c r="E16" s="7">
        <f t="shared" si="0"/>
        <v>1439.9864116986876</v>
      </c>
      <c r="F16" s="7">
        <f t="shared" si="1"/>
        <v>368.77506697399673</v>
      </c>
      <c r="G16" s="7">
        <f t="shared" si="2"/>
        <v>1071.2113447246909</v>
      </c>
      <c r="H16" s="7">
        <f t="shared" si="3"/>
        <v>87434.804729034528</v>
      </c>
    </row>
    <row r="17" spans="4:8" x14ac:dyDescent="0.25">
      <c r="D17" s="10">
        <v>13</v>
      </c>
      <c r="E17" s="7">
        <f t="shared" si="0"/>
        <v>1439.9864116986876</v>
      </c>
      <c r="F17" s="7">
        <f t="shared" si="1"/>
        <v>364.31168637097721</v>
      </c>
      <c r="G17" s="7">
        <f t="shared" si="2"/>
        <v>1075.6747253277103</v>
      </c>
      <c r="H17" s="7">
        <f t="shared" si="3"/>
        <v>86359.130003706814</v>
      </c>
    </row>
    <row r="18" spans="4:8" x14ac:dyDescent="0.25">
      <c r="D18" s="10">
        <v>14</v>
      </c>
      <c r="E18" s="7">
        <f t="shared" si="0"/>
        <v>1439.9864116986876</v>
      </c>
      <c r="F18" s="7">
        <f t="shared" si="1"/>
        <v>359.82970834877841</v>
      </c>
      <c r="G18" s="7">
        <f t="shared" si="2"/>
        <v>1080.1567033499091</v>
      </c>
      <c r="H18" s="7">
        <f t="shared" si="3"/>
        <v>85278.973300356898</v>
      </c>
    </row>
    <row r="19" spans="4:8" x14ac:dyDescent="0.25">
      <c r="D19" s="10">
        <v>15</v>
      </c>
      <c r="E19" s="7">
        <f t="shared" si="0"/>
        <v>1439.9864116986876</v>
      </c>
      <c r="F19" s="7">
        <f t="shared" si="1"/>
        <v>355.32905541815376</v>
      </c>
      <c r="G19" s="7">
        <f t="shared" si="2"/>
        <v>1084.6573562805338</v>
      </c>
      <c r="H19" s="7">
        <f t="shared" si="3"/>
        <v>84194.31594407637</v>
      </c>
    </row>
    <row r="20" spans="4:8" x14ac:dyDescent="0.25">
      <c r="D20" s="10">
        <v>16</v>
      </c>
      <c r="E20" s="7">
        <f t="shared" si="0"/>
        <v>1439.9864116986876</v>
      </c>
      <c r="F20" s="7">
        <f t="shared" si="1"/>
        <v>350.80964976698488</v>
      </c>
      <c r="G20" s="7">
        <f t="shared" si="2"/>
        <v>1089.1767619317027</v>
      </c>
      <c r="H20" s="7">
        <f t="shared" si="3"/>
        <v>83105.139182144674</v>
      </c>
    </row>
    <row r="21" spans="4:8" x14ac:dyDescent="0.25">
      <c r="D21" s="10">
        <v>17</v>
      </c>
      <c r="E21" s="7">
        <f t="shared" si="0"/>
        <v>1439.9864116986876</v>
      </c>
      <c r="F21" s="7">
        <f t="shared" si="1"/>
        <v>346.27141325893621</v>
      </c>
      <c r="G21" s="7">
        <f t="shared" si="2"/>
        <v>1093.7149984397513</v>
      </c>
      <c r="H21" s="7">
        <f t="shared" si="3"/>
        <v>82011.424183704919</v>
      </c>
    </row>
    <row r="22" spans="4:8" x14ac:dyDescent="0.25">
      <c r="D22" s="10">
        <v>18</v>
      </c>
      <c r="E22" s="7">
        <f t="shared" si="0"/>
        <v>1439.9864116986876</v>
      </c>
      <c r="F22" s="7">
        <f t="shared" si="1"/>
        <v>341.7142674321039</v>
      </c>
      <c r="G22" s="7">
        <f t="shared" si="2"/>
        <v>1098.2721442665836</v>
      </c>
      <c r="H22" s="7">
        <f t="shared" si="3"/>
        <v>80913.152039438341</v>
      </c>
    </row>
    <row r="23" spans="4:8" x14ac:dyDescent="0.25">
      <c r="D23" s="10">
        <v>19</v>
      </c>
      <c r="E23" s="7">
        <f t="shared" si="0"/>
        <v>1439.9864116986876</v>
      </c>
      <c r="F23" s="7">
        <f t="shared" si="1"/>
        <v>337.13813349765979</v>
      </c>
      <c r="G23" s="7">
        <f t="shared" si="2"/>
        <v>1102.8482782010278</v>
      </c>
      <c r="H23" s="7">
        <f t="shared" si="3"/>
        <v>79810.303761237315</v>
      </c>
    </row>
    <row r="24" spans="4:8" x14ac:dyDescent="0.25">
      <c r="D24" s="10">
        <v>20</v>
      </c>
      <c r="E24" s="7">
        <f t="shared" si="0"/>
        <v>1439.9864116986876</v>
      </c>
      <c r="F24" s="7">
        <f t="shared" si="1"/>
        <v>332.54293233848881</v>
      </c>
      <c r="G24" s="7">
        <f t="shared" si="2"/>
        <v>1107.4434793601988</v>
      </c>
      <c r="H24" s="7">
        <f t="shared" si="3"/>
        <v>78702.860281877118</v>
      </c>
    </row>
    <row r="25" spans="4:8" x14ac:dyDescent="0.25">
      <c r="D25" s="10">
        <v>21</v>
      </c>
      <c r="E25" s="7">
        <f t="shared" si="0"/>
        <v>1439.9864116986876</v>
      </c>
      <c r="F25" s="7">
        <f t="shared" si="1"/>
        <v>327.92858450782131</v>
      </c>
      <c r="G25" s="7">
        <f t="shared" si="2"/>
        <v>1112.0578271908662</v>
      </c>
      <c r="H25" s="7">
        <f t="shared" si="3"/>
        <v>77590.802454686258</v>
      </c>
    </row>
    <row r="26" spans="4:8" x14ac:dyDescent="0.25">
      <c r="D26" s="10">
        <v>22</v>
      </c>
      <c r="E26" s="7">
        <f t="shared" si="0"/>
        <v>1439.9864116986876</v>
      </c>
      <c r="F26" s="7">
        <f t="shared" si="1"/>
        <v>323.29501022785945</v>
      </c>
      <c r="G26" s="7">
        <f t="shared" si="2"/>
        <v>1116.6914014708282</v>
      </c>
      <c r="H26" s="7">
        <f t="shared" si="3"/>
        <v>76474.111053215427</v>
      </c>
    </row>
    <row r="27" spans="4:8" x14ac:dyDescent="0.25">
      <c r="D27" s="10">
        <v>23</v>
      </c>
      <c r="E27" s="7">
        <f t="shared" si="0"/>
        <v>1439.9864116986876</v>
      </c>
      <c r="F27" s="7">
        <f t="shared" si="1"/>
        <v>318.64212938839762</v>
      </c>
      <c r="G27" s="7">
        <f t="shared" si="2"/>
        <v>1121.3442823102901</v>
      </c>
      <c r="H27" s="7">
        <f t="shared" si="3"/>
        <v>75352.766770905131</v>
      </c>
    </row>
    <row r="28" spans="4:8" x14ac:dyDescent="0.25">
      <c r="D28" s="10">
        <v>24</v>
      </c>
      <c r="E28" s="7">
        <f t="shared" si="0"/>
        <v>1439.9864116986876</v>
      </c>
      <c r="F28" s="7">
        <f t="shared" si="1"/>
        <v>313.96986154543805</v>
      </c>
      <c r="G28" s="7">
        <f t="shared" si="2"/>
        <v>1126.0165501532495</v>
      </c>
      <c r="H28" s="7">
        <f t="shared" si="3"/>
        <v>74226.750220751885</v>
      </c>
    </row>
    <row r="29" spans="4:8" x14ac:dyDescent="0.25">
      <c r="D29" s="10">
        <v>25</v>
      </c>
      <c r="E29" s="7">
        <f t="shared" si="0"/>
        <v>1439.9864116986876</v>
      </c>
      <c r="F29" s="7">
        <f t="shared" si="1"/>
        <v>309.27812591979955</v>
      </c>
      <c r="G29" s="7">
        <f t="shared" si="2"/>
        <v>1130.708285778888</v>
      </c>
      <c r="H29" s="7">
        <f t="shared" si="3"/>
        <v>73096.041934972993</v>
      </c>
    </row>
    <row r="30" spans="4:8" x14ac:dyDescent="0.25">
      <c r="D30" s="10">
        <v>26</v>
      </c>
      <c r="E30" s="7">
        <f t="shared" si="0"/>
        <v>1439.9864116986876</v>
      </c>
      <c r="F30" s="7">
        <f t="shared" si="1"/>
        <v>304.56684139572081</v>
      </c>
      <c r="G30" s="7">
        <f t="shared" si="2"/>
        <v>1135.4195703029668</v>
      </c>
      <c r="H30" s="7">
        <f t="shared" si="3"/>
        <v>71960.622364670024</v>
      </c>
    </row>
    <row r="31" spans="4:8" x14ac:dyDescent="0.25">
      <c r="D31" s="10">
        <v>27</v>
      </c>
      <c r="E31" s="7">
        <f t="shared" si="0"/>
        <v>1439.9864116986876</v>
      </c>
      <c r="F31" s="7">
        <f t="shared" si="1"/>
        <v>299.83592651945844</v>
      </c>
      <c r="G31" s="7">
        <f t="shared" si="2"/>
        <v>1140.1504851792292</v>
      </c>
      <c r="H31" s="7">
        <f t="shared" si="3"/>
        <v>70820.471879490797</v>
      </c>
    </row>
    <row r="32" spans="4:8" x14ac:dyDescent="0.25">
      <c r="D32" s="10">
        <v>28</v>
      </c>
      <c r="E32" s="7">
        <f t="shared" si="0"/>
        <v>1439.9864116986876</v>
      </c>
      <c r="F32" s="7">
        <f t="shared" si="1"/>
        <v>295.08529949787834</v>
      </c>
      <c r="G32" s="7">
        <f t="shared" si="2"/>
        <v>1144.9011122008092</v>
      </c>
      <c r="H32" s="7">
        <f t="shared" si="3"/>
        <v>69675.570767289988</v>
      </c>
    </row>
    <row r="33" spans="4:8" x14ac:dyDescent="0.25">
      <c r="D33" s="10">
        <v>29</v>
      </c>
      <c r="E33" s="7">
        <f t="shared" si="0"/>
        <v>1439.9864116986876</v>
      </c>
      <c r="F33" s="7">
        <f t="shared" si="1"/>
        <v>290.31487819704165</v>
      </c>
      <c r="G33" s="7">
        <f t="shared" si="2"/>
        <v>1149.6715335016459</v>
      </c>
      <c r="H33" s="7">
        <f t="shared" si="3"/>
        <v>68525.899233788339</v>
      </c>
    </row>
    <row r="34" spans="4:8" x14ac:dyDescent="0.25">
      <c r="D34" s="10">
        <v>30</v>
      </c>
      <c r="E34" s="7">
        <f t="shared" si="0"/>
        <v>1439.9864116986876</v>
      </c>
      <c r="F34" s="7">
        <f t="shared" si="1"/>
        <v>285.52458014078474</v>
      </c>
      <c r="G34" s="7">
        <f t="shared" si="2"/>
        <v>1154.4618315579028</v>
      </c>
      <c r="H34" s="7">
        <f t="shared" si="3"/>
        <v>67371.43740223044</v>
      </c>
    </row>
    <row r="35" spans="4:8" x14ac:dyDescent="0.25">
      <c r="D35" s="10">
        <v>31</v>
      </c>
      <c r="E35" s="7">
        <f t="shared" si="0"/>
        <v>1439.9864116986876</v>
      </c>
      <c r="F35" s="7">
        <f t="shared" si="1"/>
        <v>280.71432250929348</v>
      </c>
      <c r="G35" s="7">
        <f t="shared" si="2"/>
        <v>1159.2720891893941</v>
      </c>
      <c r="H35" s="7">
        <f t="shared" si="3"/>
        <v>66212.165313041041</v>
      </c>
    </row>
    <row r="36" spans="4:8" x14ac:dyDescent="0.25">
      <c r="D36" s="10">
        <v>32</v>
      </c>
      <c r="E36" s="7">
        <f t="shared" si="0"/>
        <v>1439.9864116986876</v>
      </c>
      <c r="F36" s="7">
        <f t="shared" si="1"/>
        <v>275.88402213767102</v>
      </c>
      <c r="G36" s="7">
        <f t="shared" si="2"/>
        <v>1164.1023895610165</v>
      </c>
      <c r="H36" s="7">
        <f t="shared" si="3"/>
        <v>65048.062923480022</v>
      </c>
    </row>
    <row r="37" spans="4:8" x14ac:dyDescent="0.25">
      <c r="D37" s="10">
        <v>33</v>
      </c>
      <c r="E37" s="7">
        <f t="shared" ref="E37:E100" si="4">$F$2</f>
        <v>1439.9864116986876</v>
      </c>
      <c r="F37" s="7">
        <f t="shared" ref="F37:F64" si="5">H36*$C$2/12</f>
        <v>271.03359551450012</v>
      </c>
      <c r="G37" s="7">
        <f t="shared" si="2"/>
        <v>1168.9528161841874</v>
      </c>
      <c r="H37" s="7">
        <f t="shared" si="3"/>
        <v>63879.110107295834</v>
      </c>
    </row>
    <row r="38" spans="4:8" x14ac:dyDescent="0.25">
      <c r="D38" s="10">
        <v>34</v>
      </c>
      <c r="E38" s="7">
        <f t="shared" si="4"/>
        <v>1439.9864116986876</v>
      </c>
      <c r="F38" s="7">
        <f t="shared" si="5"/>
        <v>266.16295878039932</v>
      </c>
      <c r="G38" s="7">
        <f t="shared" si="2"/>
        <v>1173.8234529182882</v>
      </c>
      <c r="H38" s="7">
        <f t="shared" si="3"/>
        <v>62705.286654377545</v>
      </c>
    </row>
    <row r="39" spans="4:8" x14ac:dyDescent="0.25">
      <c r="D39" s="10">
        <v>35</v>
      </c>
      <c r="E39" s="7">
        <f t="shared" si="4"/>
        <v>1439.9864116986876</v>
      </c>
      <c r="F39" s="7">
        <f t="shared" si="5"/>
        <v>261.27202772657313</v>
      </c>
      <c r="G39" s="7">
        <f t="shared" si="2"/>
        <v>1178.7143839721143</v>
      </c>
      <c r="H39" s="7">
        <f t="shared" si="3"/>
        <v>61526.572270405428</v>
      </c>
    </row>
    <row r="40" spans="4:8" x14ac:dyDescent="0.25">
      <c r="D40" s="10">
        <v>36</v>
      </c>
      <c r="E40" s="7">
        <f t="shared" si="4"/>
        <v>1439.9864116986876</v>
      </c>
      <c r="F40" s="7">
        <f t="shared" si="5"/>
        <v>256.36071779335595</v>
      </c>
      <c r="G40" s="7">
        <f t="shared" si="2"/>
        <v>1183.6256939053317</v>
      </c>
      <c r="H40" s="7">
        <f t="shared" si="3"/>
        <v>60342.946576500093</v>
      </c>
    </row>
    <row r="41" spans="4:8" x14ac:dyDescent="0.25">
      <c r="D41" s="10">
        <v>37</v>
      </c>
      <c r="E41" s="7">
        <f t="shared" si="4"/>
        <v>1439.9864116986876</v>
      </c>
      <c r="F41" s="7">
        <f t="shared" si="5"/>
        <v>251.42894406875041</v>
      </c>
      <c r="G41" s="7">
        <f t="shared" si="2"/>
        <v>1188.557467629937</v>
      </c>
      <c r="H41" s="7">
        <f t="shared" si="3"/>
        <v>59154.389108870157</v>
      </c>
    </row>
    <row r="42" spans="4:8" x14ac:dyDescent="0.25">
      <c r="D42" s="10">
        <v>38</v>
      </c>
      <c r="E42" s="7">
        <f t="shared" si="4"/>
        <v>1439.9864116986876</v>
      </c>
      <c r="F42" s="7">
        <f t="shared" si="5"/>
        <v>246.47662128695902</v>
      </c>
      <c r="G42" s="7">
        <f t="shared" si="2"/>
        <v>1193.5097904117285</v>
      </c>
      <c r="H42" s="7">
        <f t="shared" si="3"/>
        <v>57960.879318458428</v>
      </c>
    </row>
    <row r="43" spans="4:8" x14ac:dyDescent="0.25">
      <c r="D43" s="10">
        <v>39</v>
      </c>
      <c r="E43" s="7">
        <f t="shared" si="4"/>
        <v>1439.9864116986876</v>
      </c>
      <c r="F43" s="7">
        <f t="shared" si="5"/>
        <v>241.50366382691013</v>
      </c>
      <c r="G43" s="7">
        <f t="shared" si="2"/>
        <v>1198.4827478717775</v>
      </c>
      <c r="H43" s="7">
        <f t="shared" si="3"/>
        <v>56762.39657058665</v>
      </c>
    </row>
    <row r="44" spans="4:8" x14ac:dyDescent="0.25">
      <c r="D44" s="10">
        <v>40</v>
      </c>
      <c r="E44" s="7">
        <f t="shared" si="4"/>
        <v>1439.9864116986876</v>
      </c>
      <c r="F44" s="7">
        <f t="shared" si="5"/>
        <v>236.50998571077773</v>
      </c>
      <c r="G44" s="7">
        <f t="shared" si="2"/>
        <v>1203.4764259879098</v>
      </c>
      <c r="H44" s="7">
        <f t="shared" si="3"/>
        <v>55558.920144598742</v>
      </c>
    </row>
    <row r="45" spans="4:8" x14ac:dyDescent="0.25">
      <c r="D45" s="10">
        <v>41</v>
      </c>
      <c r="E45" s="7">
        <f t="shared" si="4"/>
        <v>1439.9864116986876</v>
      </c>
      <c r="F45" s="7">
        <f t="shared" si="5"/>
        <v>231.49550060249476</v>
      </c>
      <c r="G45" s="7">
        <f t="shared" si="2"/>
        <v>1208.4909110961928</v>
      </c>
      <c r="H45" s="7">
        <f t="shared" si="3"/>
        <v>54350.429233502546</v>
      </c>
    </row>
    <row r="46" spans="4:8" x14ac:dyDescent="0.25">
      <c r="D46" s="10">
        <v>42</v>
      </c>
      <c r="E46" s="7">
        <f t="shared" si="4"/>
        <v>1439.9864116986876</v>
      </c>
      <c r="F46" s="7">
        <f t="shared" si="5"/>
        <v>226.46012180626062</v>
      </c>
      <c r="G46" s="7">
        <f t="shared" si="2"/>
        <v>1213.526289892427</v>
      </c>
      <c r="H46" s="7">
        <f t="shared" si="3"/>
        <v>53136.902943610119</v>
      </c>
    </row>
    <row r="47" spans="4:8" x14ac:dyDescent="0.25">
      <c r="D47" s="10">
        <v>43</v>
      </c>
      <c r="E47" s="7">
        <f t="shared" si="4"/>
        <v>1439.9864116986876</v>
      </c>
      <c r="F47" s="7">
        <f t="shared" si="5"/>
        <v>221.40376226504216</v>
      </c>
      <c r="G47" s="7">
        <f t="shared" si="2"/>
        <v>1218.5826494336454</v>
      </c>
      <c r="H47" s="7">
        <f t="shared" si="3"/>
        <v>51918.320294176476</v>
      </c>
    </row>
    <row r="48" spans="4:8" x14ac:dyDescent="0.25">
      <c r="D48" s="10">
        <v>44</v>
      </c>
      <c r="E48" s="7">
        <f t="shared" si="4"/>
        <v>1439.9864116986876</v>
      </c>
      <c r="F48" s="7">
        <f t="shared" si="5"/>
        <v>216.32633455906867</v>
      </c>
      <c r="G48" s="7">
        <f t="shared" si="2"/>
        <v>1223.6600771396188</v>
      </c>
      <c r="H48" s="7">
        <f t="shared" si="3"/>
        <v>50694.660217036857</v>
      </c>
    </row>
    <row r="49" spans="4:8" x14ac:dyDescent="0.25">
      <c r="D49" s="10">
        <v>45</v>
      </c>
      <c r="E49" s="7">
        <f t="shared" si="4"/>
        <v>1439.9864116986876</v>
      </c>
      <c r="F49" s="7">
        <f t="shared" si="5"/>
        <v>211.22775090432026</v>
      </c>
      <c r="G49" s="7">
        <f t="shared" si="2"/>
        <v>1228.7586607943672</v>
      </c>
      <c r="H49" s="7">
        <f t="shared" si="3"/>
        <v>49465.90155624249</v>
      </c>
    </row>
    <row r="50" spans="4:8" x14ac:dyDescent="0.25">
      <c r="D50" s="10">
        <v>46</v>
      </c>
      <c r="E50" s="7">
        <f t="shared" si="4"/>
        <v>1439.9864116986876</v>
      </c>
      <c r="F50" s="7">
        <f t="shared" si="5"/>
        <v>206.1079231510104</v>
      </c>
      <c r="G50" s="7">
        <f t="shared" si="2"/>
        <v>1233.8784885476771</v>
      </c>
      <c r="H50" s="7">
        <f t="shared" si="3"/>
        <v>48232.023067694812</v>
      </c>
    </row>
    <row r="51" spans="4:8" x14ac:dyDescent="0.25">
      <c r="D51" s="10">
        <v>47</v>
      </c>
      <c r="E51" s="7">
        <f t="shared" si="4"/>
        <v>1439.9864116986876</v>
      </c>
      <c r="F51" s="7">
        <f t="shared" si="5"/>
        <v>200.96676278206175</v>
      </c>
      <c r="G51" s="7">
        <f t="shared" si="2"/>
        <v>1239.0196489166258</v>
      </c>
      <c r="H51" s="7">
        <f t="shared" si="3"/>
        <v>46993.003418778186</v>
      </c>
    </row>
    <row r="52" spans="4:8" x14ac:dyDescent="0.25">
      <c r="D52" s="10">
        <v>48</v>
      </c>
      <c r="E52" s="7">
        <f t="shared" si="4"/>
        <v>1439.9864116986876</v>
      </c>
      <c r="F52" s="7">
        <f t="shared" si="5"/>
        <v>195.8041809115758</v>
      </c>
      <c r="G52" s="7">
        <f t="shared" si="2"/>
        <v>1244.1822307871118</v>
      </c>
      <c r="H52" s="7">
        <f t="shared" si="3"/>
        <v>45748.821187991074</v>
      </c>
    </row>
    <row r="53" spans="4:8" x14ac:dyDescent="0.25">
      <c r="D53" s="10">
        <v>49</v>
      </c>
      <c r="E53" s="7">
        <f t="shared" si="4"/>
        <v>1439.9864116986876</v>
      </c>
      <c r="F53" s="7">
        <f t="shared" si="5"/>
        <v>190.62008828329616</v>
      </c>
      <c r="G53" s="7">
        <f t="shared" si="2"/>
        <v>1249.3663234153914</v>
      </c>
      <c r="H53" s="7">
        <f t="shared" si="3"/>
        <v>44499.45486457568</v>
      </c>
    </row>
    <row r="54" spans="4:8" x14ac:dyDescent="0.25">
      <c r="D54" s="10">
        <v>50</v>
      </c>
      <c r="E54" s="7">
        <f t="shared" si="4"/>
        <v>1439.9864116986876</v>
      </c>
      <c r="F54" s="7">
        <f t="shared" si="5"/>
        <v>185.41439526906535</v>
      </c>
      <c r="G54" s="7">
        <f t="shared" si="2"/>
        <v>1254.5720164296222</v>
      </c>
      <c r="H54" s="7">
        <f t="shared" si="3"/>
        <v>43244.882848146059</v>
      </c>
    </row>
    <row r="55" spans="4:8" x14ac:dyDescent="0.25">
      <c r="D55" s="10">
        <v>51</v>
      </c>
      <c r="E55" s="7">
        <f t="shared" si="4"/>
        <v>1439.9864116986876</v>
      </c>
      <c r="F55" s="7">
        <f t="shared" si="5"/>
        <v>180.18701186727526</v>
      </c>
      <c r="G55" s="7">
        <f t="shared" si="2"/>
        <v>1259.7993998314123</v>
      </c>
      <c r="H55" s="7">
        <f t="shared" si="3"/>
        <v>41985.083448314646</v>
      </c>
    </row>
    <row r="56" spans="4:8" x14ac:dyDescent="0.25">
      <c r="D56" s="10">
        <v>52</v>
      </c>
      <c r="E56" s="7">
        <f t="shared" si="4"/>
        <v>1439.9864116986876</v>
      </c>
      <c r="F56" s="7">
        <f t="shared" si="5"/>
        <v>174.93784770131103</v>
      </c>
      <c r="G56" s="7">
        <f t="shared" si="2"/>
        <v>1265.0485639973765</v>
      </c>
      <c r="H56" s="7">
        <f t="shared" si="3"/>
        <v>40720.034884317269</v>
      </c>
    </row>
    <row r="57" spans="4:8" x14ac:dyDescent="0.25">
      <c r="D57" s="10">
        <v>53</v>
      </c>
      <c r="E57" s="7">
        <f t="shared" si="4"/>
        <v>1439.9864116986876</v>
      </c>
      <c r="F57" s="7">
        <f t="shared" si="5"/>
        <v>169.66681201798863</v>
      </c>
      <c r="G57" s="7">
        <f t="shared" si="2"/>
        <v>1270.319599680699</v>
      </c>
      <c r="H57" s="7">
        <f t="shared" si="3"/>
        <v>39449.715284636572</v>
      </c>
    </row>
    <row r="58" spans="4:8" x14ac:dyDescent="0.25">
      <c r="D58" s="10">
        <v>54</v>
      </c>
      <c r="E58" s="7">
        <f t="shared" si="4"/>
        <v>1439.9864116986876</v>
      </c>
      <c r="F58" s="7">
        <f t="shared" si="5"/>
        <v>164.37381368598571</v>
      </c>
      <c r="G58" s="7">
        <f t="shared" si="2"/>
        <v>1275.6125980127019</v>
      </c>
      <c r="H58" s="7">
        <f t="shared" si="3"/>
        <v>38174.102686623868</v>
      </c>
    </row>
    <row r="59" spans="4:8" x14ac:dyDescent="0.25">
      <c r="D59" s="10">
        <v>55</v>
      </c>
      <c r="E59" s="7">
        <f t="shared" si="4"/>
        <v>1439.9864116986876</v>
      </c>
      <c r="F59" s="7">
        <f t="shared" si="5"/>
        <v>159.05876119426611</v>
      </c>
      <c r="G59" s="7">
        <f t="shared" si="2"/>
        <v>1280.9276505044215</v>
      </c>
      <c r="H59" s="7">
        <f t="shared" si="3"/>
        <v>36893.17503611945</v>
      </c>
    </row>
    <row r="60" spans="4:8" x14ac:dyDescent="0.25">
      <c r="D60" s="10">
        <v>56</v>
      </c>
      <c r="E60" s="7">
        <f t="shared" si="4"/>
        <v>1439.9864116986876</v>
      </c>
      <c r="F60" s="7">
        <f t="shared" si="5"/>
        <v>153.7215626504977</v>
      </c>
      <c r="G60" s="7">
        <f t="shared" si="2"/>
        <v>1286.2648490481899</v>
      </c>
      <c r="H60" s="7">
        <f t="shared" si="3"/>
        <v>35606.910187071262</v>
      </c>
    </row>
    <row r="61" spans="4:8" x14ac:dyDescent="0.25">
      <c r="D61" s="10">
        <v>57</v>
      </c>
      <c r="E61" s="7">
        <f t="shared" si="4"/>
        <v>1439.9864116986876</v>
      </c>
      <c r="F61" s="7">
        <f t="shared" si="5"/>
        <v>148.36212577946358</v>
      </c>
      <c r="G61" s="7">
        <f t="shared" si="2"/>
        <v>1291.6242859192239</v>
      </c>
      <c r="H61" s="7">
        <f t="shared" si="3"/>
        <v>34315.285901152041</v>
      </c>
    </row>
    <row r="62" spans="4:8" x14ac:dyDescent="0.25">
      <c r="D62" s="10">
        <v>58</v>
      </c>
      <c r="E62" s="7">
        <f t="shared" si="4"/>
        <v>1439.9864116986876</v>
      </c>
      <c r="F62" s="7">
        <f t="shared" si="5"/>
        <v>142.98035792146683</v>
      </c>
      <c r="G62" s="7">
        <f t="shared" si="2"/>
        <v>1297.0060537772208</v>
      </c>
      <c r="H62" s="7">
        <f t="shared" si="3"/>
        <v>33018.279847374819</v>
      </c>
    </row>
    <row r="63" spans="4:8" x14ac:dyDescent="0.25">
      <c r="D63" s="10">
        <v>59</v>
      </c>
      <c r="E63" s="7">
        <f t="shared" si="4"/>
        <v>1439.9864116986876</v>
      </c>
      <c r="F63" s="7">
        <f t="shared" si="5"/>
        <v>137.57616603072842</v>
      </c>
      <c r="G63" s="7">
        <f t="shared" si="2"/>
        <v>1302.4102456679591</v>
      </c>
      <c r="H63" s="7">
        <f t="shared" si="3"/>
        <v>31715.869601706861</v>
      </c>
    </row>
    <row r="64" spans="4:8" x14ac:dyDescent="0.25">
      <c r="D64" s="10">
        <v>60</v>
      </c>
      <c r="E64" s="7">
        <f t="shared" si="4"/>
        <v>1439.9864116986876</v>
      </c>
      <c r="F64" s="7">
        <f t="shared" si="5"/>
        <v>132.14945667377859</v>
      </c>
      <c r="G64" s="7">
        <f t="shared" si="2"/>
        <v>1307.836955024909</v>
      </c>
      <c r="H64" s="7">
        <f t="shared" si="3"/>
        <v>30408.032646681953</v>
      </c>
    </row>
    <row r="65" spans="4:8" x14ac:dyDescent="0.25">
      <c r="D65" s="10">
        <v>61</v>
      </c>
      <c r="E65" s="7">
        <f t="shared" si="4"/>
        <v>1439.9864116986876</v>
      </c>
      <c r="F65" s="7">
        <f t="shared" ref="F65:F128" si="6">H64*$C$2/12</f>
        <v>126.70013602784148</v>
      </c>
      <c r="G65" s="7">
        <f t="shared" ref="G65:G128" si="7">E65-F65</f>
        <v>1313.2862756708462</v>
      </c>
      <c r="H65" s="7">
        <f t="shared" ref="H65:H128" si="8">H64-G65</f>
        <v>29094.746371011108</v>
      </c>
    </row>
    <row r="66" spans="4:8" x14ac:dyDescent="0.25">
      <c r="D66" s="10">
        <v>62</v>
      </c>
      <c r="E66" s="7">
        <f t="shared" si="4"/>
        <v>1439.9864116986876</v>
      </c>
      <c r="F66" s="7">
        <f t="shared" si="6"/>
        <v>121.22810987921297</v>
      </c>
      <c r="G66" s="7">
        <f t="shared" si="7"/>
        <v>1318.7583018194746</v>
      </c>
      <c r="H66" s="7">
        <f t="shared" si="8"/>
        <v>27775.988069191633</v>
      </c>
    </row>
    <row r="67" spans="4:8" x14ac:dyDescent="0.25">
      <c r="D67" s="10">
        <v>63</v>
      </c>
      <c r="E67" s="7">
        <f t="shared" si="4"/>
        <v>1439.9864116986876</v>
      </c>
      <c r="F67" s="7">
        <f t="shared" si="6"/>
        <v>115.73328362163181</v>
      </c>
      <c r="G67" s="7">
        <f t="shared" si="7"/>
        <v>1324.2531280770559</v>
      </c>
      <c r="H67" s="7">
        <f t="shared" si="8"/>
        <v>26451.734941114577</v>
      </c>
    </row>
    <row r="68" spans="4:8" x14ac:dyDescent="0.25">
      <c r="D68" s="10">
        <v>64</v>
      </c>
      <c r="E68" s="7">
        <f t="shared" si="4"/>
        <v>1439.9864116986876</v>
      </c>
      <c r="F68" s="7">
        <f t="shared" si="6"/>
        <v>110.21556225464407</v>
      </c>
      <c r="G68" s="7">
        <f t="shared" si="7"/>
        <v>1329.7708494440435</v>
      </c>
      <c r="H68" s="7">
        <f t="shared" si="8"/>
        <v>25121.964091670532</v>
      </c>
    </row>
    <row r="69" spans="4:8" x14ac:dyDescent="0.25">
      <c r="D69" s="10">
        <v>65</v>
      </c>
      <c r="E69" s="7">
        <f t="shared" si="4"/>
        <v>1439.9864116986876</v>
      </c>
      <c r="F69" s="7">
        <f t="shared" si="6"/>
        <v>104.67485038196055</v>
      </c>
      <c r="G69" s="7">
        <f t="shared" si="7"/>
        <v>1335.311561316727</v>
      </c>
      <c r="H69" s="7">
        <f t="shared" si="8"/>
        <v>23786.652530353804</v>
      </c>
    </row>
    <row r="70" spans="4:8" x14ac:dyDescent="0.25">
      <c r="D70" s="10">
        <v>66</v>
      </c>
      <c r="E70" s="7">
        <f t="shared" si="4"/>
        <v>1439.9864116986876</v>
      </c>
      <c r="F70" s="7">
        <f t="shared" si="6"/>
        <v>99.111052209807511</v>
      </c>
      <c r="G70" s="7">
        <f t="shared" si="7"/>
        <v>1340.8753594888801</v>
      </c>
      <c r="H70" s="7">
        <f t="shared" si="8"/>
        <v>22445.777170864923</v>
      </c>
    </row>
    <row r="71" spans="4:8" x14ac:dyDescent="0.25">
      <c r="D71" s="10">
        <v>67</v>
      </c>
      <c r="E71" s="7">
        <f t="shared" si="4"/>
        <v>1439.9864116986876</v>
      </c>
      <c r="F71" s="7">
        <f t="shared" si="6"/>
        <v>93.52407154527053</v>
      </c>
      <c r="G71" s="7">
        <f t="shared" si="7"/>
        <v>1346.462340153417</v>
      </c>
      <c r="H71" s="7">
        <f t="shared" si="8"/>
        <v>21099.314830711508</v>
      </c>
    </row>
    <row r="72" spans="4:8" x14ac:dyDescent="0.25">
      <c r="D72" s="10">
        <v>68</v>
      </c>
      <c r="E72" s="7">
        <f t="shared" si="4"/>
        <v>1439.9864116986876</v>
      </c>
      <c r="F72" s="7">
        <f t="shared" si="6"/>
        <v>87.913811794631286</v>
      </c>
      <c r="G72" s="7">
        <f t="shared" si="7"/>
        <v>1352.0725999040562</v>
      </c>
      <c r="H72" s="7">
        <f t="shared" si="8"/>
        <v>19747.242230807453</v>
      </c>
    </row>
    <row r="73" spans="4:8" x14ac:dyDescent="0.25">
      <c r="D73" s="10">
        <v>69</v>
      </c>
      <c r="E73" s="7">
        <f t="shared" si="4"/>
        <v>1439.9864116986876</v>
      </c>
      <c r="F73" s="7">
        <f t="shared" si="6"/>
        <v>82.280175961697722</v>
      </c>
      <c r="G73" s="7">
        <f t="shared" si="7"/>
        <v>1357.7062357369898</v>
      </c>
      <c r="H73" s="7">
        <f t="shared" si="8"/>
        <v>18389.535995070462</v>
      </c>
    </row>
    <row r="74" spans="4:8" x14ac:dyDescent="0.25">
      <c r="D74" s="10">
        <v>70</v>
      </c>
      <c r="E74" s="7">
        <f t="shared" si="4"/>
        <v>1439.9864116986876</v>
      </c>
      <c r="F74" s="7">
        <f t="shared" si="6"/>
        <v>76.623066646126929</v>
      </c>
      <c r="G74" s="7">
        <f t="shared" si="7"/>
        <v>1363.3633450525606</v>
      </c>
      <c r="H74" s="7">
        <f t="shared" si="8"/>
        <v>17026.172650017903</v>
      </c>
    </row>
    <row r="75" spans="4:8" x14ac:dyDescent="0.25">
      <c r="D75" s="10">
        <v>71</v>
      </c>
      <c r="E75" s="7">
        <f t="shared" si="4"/>
        <v>1439.9864116986876</v>
      </c>
      <c r="F75" s="7">
        <f t="shared" si="6"/>
        <v>70.942386041741273</v>
      </c>
      <c r="G75" s="7">
        <f t="shared" si="7"/>
        <v>1369.0440256569464</v>
      </c>
      <c r="H75" s="7">
        <f t="shared" si="8"/>
        <v>15657.128624360957</v>
      </c>
    </row>
    <row r="76" spans="4:8" x14ac:dyDescent="0.25">
      <c r="D76" s="10">
        <v>72</v>
      </c>
      <c r="E76" s="7">
        <f t="shared" si="4"/>
        <v>1439.9864116986876</v>
      </c>
      <c r="F76" s="7">
        <f t="shared" si="6"/>
        <v>65.238035934837328</v>
      </c>
      <c r="G76" s="7">
        <f t="shared" si="7"/>
        <v>1374.7483757638502</v>
      </c>
      <c r="H76" s="7">
        <f t="shared" si="8"/>
        <v>14282.380248597106</v>
      </c>
    </row>
    <row r="77" spans="4:8" x14ac:dyDescent="0.25">
      <c r="D77" s="10">
        <v>73</v>
      </c>
      <c r="E77" s="7">
        <f t="shared" si="4"/>
        <v>1439.9864116986876</v>
      </c>
      <c r="F77" s="7">
        <f t="shared" si="6"/>
        <v>59.509917702487947</v>
      </c>
      <c r="G77" s="7">
        <f t="shared" si="7"/>
        <v>1380.4764939961997</v>
      </c>
      <c r="H77" s="7">
        <f t="shared" si="8"/>
        <v>12901.903754600906</v>
      </c>
    </row>
    <row r="78" spans="4:8" x14ac:dyDescent="0.25">
      <c r="D78" s="10">
        <v>74</v>
      </c>
      <c r="E78" s="7">
        <f t="shared" si="4"/>
        <v>1439.9864116986876</v>
      </c>
      <c r="F78" s="7">
        <f t="shared" si="6"/>
        <v>53.757932310837113</v>
      </c>
      <c r="G78" s="7">
        <f t="shared" si="7"/>
        <v>1386.2284793878505</v>
      </c>
      <c r="H78" s="7">
        <f t="shared" si="8"/>
        <v>11515.675275213056</v>
      </c>
    </row>
    <row r="79" spans="4:8" x14ac:dyDescent="0.25">
      <c r="D79" s="10">
        <v>75</v>
      </c>
      <c r="E79" s="7">
        <f t="shared" si="4"/>
        <v>1439.9864116986876</v>
      </c>
      <c r="F79" s="7">
        <f t="shared" si="6"/>
        <v>47.981980313387737</v>
      </c>
      <c r="G79" s="7">
        <f t="shared" si="7"/>
        <v>1392.0044313852998</v>
      </c>
      <c r="H79" s="7">
        <f t="shared" si="8"/>
        <v>10123.670843827756</v>
      </c>
    </row>
    <row r="80" spans="4:8" x14ac:dyDescent="0.25">
      <c r="D80" s="10">
        <v>76</v>
      </c>
      <c r="E80" s="7">
        <f t="shared" si="4"/>
        <v>1439.9864116986876</v>
      </c>
      <c r="F80" s="7">
        <f t="shared" si="6"/>
        <v>42.181961849282324</v>
      </c>
      <c r="G80" s="7">
        <f t="shared" si="7"/>
        <v>1397.8044498494053</v>
      </c>
      <c r="H80" s="7">
        <f t="shared" si="8"/>
        <v>8725.866393978351</v>
      </c>
    </row>
    <row r="81" spans="4:8" x14ac:dyDescent="0.25">
      <c r="D81" s="10">
        <v>77</v>
      </c>
      <c r="E81" s="7">
        <f t="shared" si="4"/>
        <v>1439.9864116986876</v>
      </c>
      <c r="F81" s="7">
        <f t="shared" si="6"/>
        <v>36.357776641576464</v>
      </c>
      <c r="G81" s="7">
        <f t="shared" si="7"/>
        <v>1403.6286350571111</v>
      </c>
      <c r="H81" s="7">
        <f t="shared" si="8"/>
        <v>7322.2377589212401</v>
      </c>
    </row>
    <row r="82" spans="4:8" x14ac:dyDescent="0.25">
      <c r="D82" s="10">
        <v>78</v>
      </c>
      <c r="E82" s="7">
        <f t="shared" si="4"/>
        <v>1439.9864116986876</v>
      </c>
      <c r="F82" s="7">
        <f t="shared" si="6"/>
        <v>30.50932399550517</v>
      </c>
      <c r="G82" s="7">
        <f t="shared" si="7"/>
        <v>1409.4770877031824</v>
      </c>
      <c r="H82" s="7">
        <f t="shared" si="8"/>
        <v>5912.7606712180577</v>
      </c>
    </row>
    <row r="83" spans="4:8" x14ac:dyDescent="0.25">
      <c r="D83" s="10">
        <v>79</v>
      </c>
      <c r="E83" s="7">
        <f t="shared" si="4"/>
        <v>1439.9864116986876</v>
      </c>
      <c r="F83" s="7">
        <f t="shared" si="6"/>
        <v>24.636502796741908</v>
      </c>
      <c r="G83" s="7">
        <f t="shared" si="7"/>
        <v>1415.3499089019456</v>
      </c>
      <c r="H83" s="7">
        <f t="shared" si="8"/>
        <v>4497.4107623161126</v>
      </c>
    </row>
    <row r="84" spans="4:8" x14ac:dyDescent="0.25">
      <c r="D84" s="10">
        <v>80</v>
      </c>
      <c r="E84" s="7">
        <f t="shared" si="4"/>
        <v>1439.9864116986876</v>
      </c>
      <c r="F84" s="7">
        <f t="shared" si="6"/>
        <v>18.73921150965047</v>
      </c>
      <c r="G84" s="7">
        <f t="shared" si="7"/>
        <v>1421.2472001890371</v>
      </c>
      <c r="H84" s="7">
        <f t="shared" si="8"/>
        <v>3076.1635621270752</v>
      </c>
    </row>
    <row r="85" spans="4:8" x14ac:dyDescent="0.25">
      <c r="D85" s="10">
        <v>81</v>
      </c>
      <c r="E85" s="7">
        <f t="shared" si="4"/>
        <v>1439.9864116986876</v>
      </c>
      <c r="F85" s="7">
        <f t="shared" si="6"/>
        <v>12.817348175529482</v>
      </c>
      <c r="G85" s="7">
        <f t="shared" si="7"/>
        <v>1427.169063523158</v>
      </c>
      <c r="H85" s="7">
        <f t="shared" si="8"/>
        <v>1648.9944986039172</v>
      </c>
    </row>
    <row r="86" spans="4:8" x14ac:dyDescent="0.25">
      <c r="D86" s="10">
        <v>82</v>
      </c>
      <c r="E86" s="7">
        <f t="shared" si="4"/>
        <v>1439.9864116986876</v>
      </c>
      <c r="F86" s="7">
        <f t="shared" si="6"/>
        <v>6.8708104108496562</v>
      </c>
      <c r="G86" s="7">
        <f t="shared" si="7"/>
        <v>1433.115601287838</v>
      </c>
      <c r="H86" s="7">
        <f t="shared" si="8"/>
        <v>215.87889731607925</v>
      </c>
    </row>
    <row r="87" spans="4:8" x14ac:dyDescent="0.25">
      <c r="D87" s="10">
        <v>83</v>
      </c>
      <c r="E87" s="7">
        <f t="shared" si="4"/>
        <v>1439.9864116986876</v>
      </c>
      <c r="F87" s="7">
        <f t="shared" si="6"/>
        <v>0.89949540548366358</v>
      </c>
      <c r="G87" s="7">
        <f t="shared" si="7"/>
        <v>1439.0869162932038</v>
      </c>
      <c r="H87" s="7">
        <f t="shared" si="8"/>
        <v>-1223.2080189771245</v>
      </c>
    </row>
    <row r="88" spans="4:8" x14ac:dyDescent="0.25">
      <c r="D88" s="10">
        <v>84</v>
      </c>
      <c r="E88" s="7">
        <f t="shared" si="4"/>
        <v>1439.9864116986876</v>
      </c>
      <c r="F88" s="7">
        <f t="shared" si="6"/>
        <v>-5.0967000790713524</v>
      </c>
      <c r="G88" s="7">
        <f t="shared" si="7"/>
        <v>1445.0831117777589</v>
      </c>
      <c r="H88" s="7">
        <f t="shared" si="8"/>
        <v>-2668.2911307548834</v>
      </c>
    </row>
    <row r="89" spans="4:8" x14ac:dyDescent="0.25">
      <c r="D89" s="10">
        <v>85</v>
      </c>
      <c r="E89" s="7">
        <f t="shared" si="4"/>
        <v>1439.9864116986876</v>
      </c>
      <c r="F89" s="7">
        <f t="shared" si="6"/>
        <v>-11.117879711478681</v>
      </c>
      <c r="G89" s="7">
        <f t="shared" si="7"/>
        <v>1451.1042914101663</v>
      </c>
      <c r="H89" s="7">
        <f t="shared" si="8"/>
        <v>-4119.3954221650492</v>
      </c>
    </row>
    <row r="90" spans="4:8" x14ac:dyDescent="0.25">
      <c r="D90" s="10">
        <v>86</v>
      </c>
      <c r="E90" s="7">
        <f t="shared" si="4"/>
        <v>1439.9864116986876</v>
      </c>
      <c r="F90" s="7">
        <f t="shared" si="6"/>
        <v>-17.164147592354372</v>
      </c>
      <c r="G90" s="7">
        <f t="shared" si="7"/>
        <v>1457.1505592910419</v>
      </c>
      <c r="H90" s="7">
        <f t="shared" si="8"/>
        <v>-5576.5459814560909</v>
      </c>
    </row>
    <row r="91" spans="4:8" x14ac:dyDescent="0.25">
      <c r="D91" s="10">
        <v>87</v>
      </c>
      <c r="E91" s="7">
        <f t="shared" si="4"/>
        <v>1439.9864116986876</v>
      </c>
      <c r="F91" s="7">
        <f t="shared" si="6"/>
        <v>-23.235608256067049</v>
      </c>
      <c r="G91" s="7">
        <f t="shared" si="7"/>
        <v>1463.2220199547546</v>
      </c>
      <c r="H91" s="7">
        <f t="shared" si="8"/>
        <v>-7039.7680014108455</v>
      </c>
    </row>
    <row r="92" spans="4:8" x14ac:dyDescent="0.25">
      <c r="D92" s="10">
        <v>88</v>
      </c>
      <c r="E92" s="7">
        <f t="shared" si="4"/>
        <v>1439.9864116986876</v>
      </c>
      <c r="F92" s="7">
        <f t="shared" si="6"/>
        <v>-29.332366672545191</v>
      </c>
      <c r="G92" s="7">
        <f t="shared" si="7"/>
        <v>1469.3187783712328</v>
      </c>
      <c r="H92" s="7">
        <f t="shared" si="8"/>
        <v>-8509.0867797820792</v>
      </c>
    </row>
    <row r="93" spans="4:8" x14ac:dyDescent="0.25">
      <c r="D93" s="10">
        <v>89</v>
      </c>
      <c r="E93" s="7">
        <f t="shared" si="4"/>
        <v>1439.9864116986876</v>
      </c>
      <c r="F93" s="7">
        <f t="shared" si="6"/>
        <v>-35.454528249092</v>
      </c>
      <c r="G93" s="7">
        <f t="shared" si="7"/>
        <v>1475.4409399477795</v>
      </c>
      <c r="H93" s="7">
        <f t="shared" si="8"/>
        <v>-9984.5277197298583</v>
      </c>
    </row>
    <row r="94" spans="4:8" x14ac:dyDescent="0.25">
      <c r="D94" s="10">
        <v>90</v>
      </c>
      <c r="E94" s="7">
        <f t="shared" si="4"/>
        <v>1439.9864116986876</v>
      </c>
      <c r="F94" s="7">
        <f t="shared" si="6"/>
        <v>-41.602198832207741</v>
      </c>
      <c r="G94" s="7">
        <f t="shared" si="7"/>
        <v>1481.5886105308953</v>
      </c>
      <c r="H94" s="7">
        <f t="shared" si="8"/>
        <v>-11466.116330260753</v>
      </c>
    </row>
    <row r="95" spans="4:8" x14ac:dyDescent="0.25">
      <c r="D95" s="10">
        <v>91</v>
      </c>
      <c r="E95" s="7">
        <f t="shared" si="4"/>
        <v>1439.9864116986876</v>
      </c>
      <c r="F95" s="7">
        <f t="shared" si="6"/>
        <v>-47.775484709419807</v>
      </c>
      <c r="G95" s="7">
        <f t="shared" si="7"/>
        <v>1487.7618964081073</v>
      </c>
      <c r="H95" s="7">
        <f t="shared" si="8"/>
        <v>-12953.878226668859</v>
      </c>
    </row>
    <row r="96" spans="4:8" x14ac:dyDescent="0.25">
      <c r="D96" s="10">
        <v>92</v>
      </c>
      <c r="E96" s="7">
        <f t="shared" si="4"/>
        <v>1439.9864116986876</v>
      </c>
      <c r="F96" s="7">
        <f t="shared" si="6"/>
        <v>-53.974492611120247</v>
      </c>
      <c r="G96" s="7">
        <f t="shared" si="7"/>
        <v>1493.9609043098078</v>
      </c>
      <c r="H96" s="7">
        <f t="shared" si="8"/>
        <v>-14447.839130978668</v>
      </c>
    </row>
    <row r="97" spans="4:8" x14ac:dyDescent="0.25">
      <c r="D97" s="10">
        <v>93</v>
      </c>
      <c r="E97" s="7">
        <f t="shared" si="4"/>
        <v>1439.9864116986876</v>
      </c>
      <c r="F97" s="7">
        <f t="shared" si="6"/>
        <v>-60.199329712411121</v>
      </c>
      <c r="G97" s="7">
        <f t="shared" si="7"/>
        <v>1500.1857414110987</v>
      </c>
      <c r="H97" s="7">
        <f t="shared" si="8"/>
        <v>-15948.024872389766</v>
      </c>
    </row>
    <row r="98" spans="4:8" x14ac:dyDescent="0.25">
      <c r="D98" s="10">
        <v>94</v>
      </c>
      <c r="E98" s="7">
        <f t="shared" si="4"/>
        <v>1439.9864116986876</v>
      </c>
      <c r="F98" s="7">
        <f t="shared" si="6"/>
        <v>-66.450103634957358</v>
      </c>
      <c r="G98" s="7">
        <f t="shared" si="7"/>
        <v>1506.4365153336448</v>
      </c>
      <c r="H98" s="7">
        <f t="shared" si="8"/>
        <v>-17454.461387723411</v>
      </c>
    </row>
    <row r="99" spans="4:8" x14ac:dyDescent="0.25">
      <c r="D99" s="10">
        <v>95</v>
      </c>
      <c r="E99" s="7">
        <f t="shared" si="4"/>
        <v>1439.9864116986876</v>
      </c>
      <c r="F99" s="7">
        <f t="shared" si="6"/>
        <v>-72.72692244884756</v>
      </c>
      <c r="G99" s="7">
        <f t="shared" si="7"/>
        <v>1512.7133341475351</v>
      </c>
      <c r="H99" s="7">
        <f t="shared" si="8"/>
        <v>-18967.174721870946</v>
      </c>
    </row>
    <row r="100" spans="4:8" x14ac:dyDescent="0.25">
      <c r="D100" s="10">
        <v>96</v>
      </c>
      <c r="E100" s="7">
        <f t="shared" si="4"/>
        <v>1439.9864116986876</v>
      </c>
      <c r="F100" s="7">
        <f t="shared" si="6"/>
        <v>-79.029894674462284</v>
      </c>
      <c r="G100" s="7">
        <f t="shared" si="7"/>
        <v>1519.0163063731497</v>
      </c>
      <c r="H100" s="7">
        <f t="shared" si="8"/>
        <v>-20486.191028244095</v>
      </c>
    </row>
    <row r="101" spans="4:8" x14ac:dyDescent="0.25">
      <c r="D101" s="10">
        <v>97</v>
      </c>
      <c r="E101" s="7">
        <f t="shared" ref="E101:E151" si="9">$F$2</f>
        <v>1439.9864116986876</v>
      </c>
      <c r="F101" s="7">
        <f t="shared" si="6"/>
        <v>-85.359129284350402</v>
      </c>
      <c r="G101" s="7">
        <f t="shared" si="7"/>
        <v>1525.3455409830381</v>
      </c>
      <c r="H101" s="7">
        <f t="shared" si="8"/>
        <v>-22011.536569227133</v>
      </c>
    </row>
    <row r="102" spans="4:8" x14ac:dyDescent="0.25">
      <c r="D102" s="10">
        <v>98</v>
      </c>
      <c r="E102" s="7">
        <f t="shared" si="9"/>
        <v>1439.9864116986876</v>
      </c>
      <c r="F102" s="7">
        <f t="shared" si="6"/>
        <v>-91.714735705113057</v>
      </c>
      <c r="G102" s="7">
        <f t="shared" si="7"/>
        <v>1531.7011474038006</v>
      </c>
      <c r="H102" s="7">
        <f t="shared" si="8"/>
        <v>-23543.237716630934</v>
      </c>
    </row>
    <row r="103" spans="4:8" x14ac:dyDescent="0.25">
      <c r="D103" s="10">
        <v>99</v>
      </c>
      <c r="E103" s="7">
        <f t="shared" si="9"/>
        <v>1439.9864116986876</v>
      </c>
      <c r="F103" s="7">
        <f t="shared" si="6"/>
        <v>-98.096823819295551</v>
      </c>
      <c r="G103" s="7">
        <f t="shared" si="7"/>
        <v>1538.0832355179832</v>
      </c>
      <c r="H103" s="7">
        <f t="shared" si="8"/>
        <v>-25081.320952148919</v>
      </c>
    </row>
    <row r="104" spans="4:8" x14ac:dyDescent="0.25">
      <c r="D104" s="10">
        <v>100</v>
      </c>
      <c r="E104" s="7">
        <f t="shared" si="9"/>
        <v>1439.9864116986876</v>
      </c>
      <c r="F104" s="7">
        <f t="shared" si="6"/>
        <v>-104.50550396728717</v>
      </c>
      <c r="G104" s="7">
        <f t="shared" si="7"/>
        <v>1544.4919156659748</v>
      </c>
      <c r="H104" s="7">
        <f t="shared" si="8"/>
        <v>-26625.812867814893</v>
      </c>
    </row>
    <row r="105" spans="4:8" x14ac:dyDescent="0.25">
      <c r="D105" s="10">
        <v>101</v>
      </c>
      <c r="E105" s="7">
        <f t="shared" si="9"/>
        <v>1439.9864116986876</v>
      </c>
      <c r="F105" s="7">
        <f t="shared" si="6"/>
        <v>-110.94088694922873</v>
      </c>
      <c r="G105" s="7">
        <f t="shared" si="7"/>
        <v>1550.9272986479164</v>
      </c>
      <c r="H105" s="7">
        <f t="shared" si="8"/>
        <v>-28176.740166462809</v>
      </c>
    </row>
    <row r="106" spans="4:8" x14ac:dyDescent="0.25">
      <c r="D106" s="10">
        <v>102</v>
      </c>
      <c r="E106" s="7">
        <f t="shared" si="9"/>
        <v>1439.9864116986876</v>
      </c>
      <c r="F106" s="7">
        <f t="shared" si="6"/>
        <v>-117.40308402692837</v>
      </c>
      <c r="G106" s="7">
        <f t="shared" si="7"/>
        <v>1557.3894957256159</v>
      </c>
      <c r="H106" s="7">
        <f t="shared" si="8"/>
        <v>-29734.129662188425</v>
      </c>
    </row>
    <row r="107" spans="4:8" x14ac:dyDescent="0.25">
      <c r="D107" s="10">
        <v>103</v>
      </c>
      <c r="E107" s="7">
        <f t="shared" si="9"/>
        <v>1439.9864116986876</v>
      </c>
      <c r="F107" s="7">
        <f t="shared" si="6"/>
        <v>-123.8922069257851</v>
      </c>
      <c r="G107" s="7">
        <f t="shared" si="7"/>
        <v>1563.8786186244727</v>
      </c>
      <c r="H107" s="7">
        <f t="shared" si="8"/>
        <v>-31298.008280812897</v>
      </c>
    </row>
    <row r="108" spans="4:8" x14ac:dyDescent="0.25">
      <c r="D108" s="10">
        <v>104</v>
      </c>
      <c r="E108" s="7">
        <f t="shared" si="9"/>
        <v>1439.9864116986876</v>
      </c>
      <c r="F108" s="7">
        <f t="shared" si="6"/>
        <v>-130.40836783672043</v>
      </c>
      <c r="G108" s="7">
        <f t="shared" si="7"/>
        <v>1570.3947795354079</v>
      </c>
      <c r="H108" s="7">
        <f t="shared" si="8"/>
        <v>-32868.403060348304</v>
      </c>
    </row>
    <row r="109" spans="4:8" x14ac:dyDescent="0.25">
      <c r="D109" s="10">
        <v>105</v>
      </c>
      <c r="E109" s="7">
        <f t="shared" si="9"/>
        <v>1439.9864116986876</v>
      </c>
      <c r="F109" s="7">
        <f t="shared" si="6"/>
        <v>-136.95167941811795</v>
      </c>
      <c r="G109" s="7">
        <f t="shared" si="7"/>
        <v>1576.9380911168055</v>
      </c>
      <c r="H109" s="7">
        <f t="shared" si="8"/>
        <v>-34445.341151465109</v>
      </c>
    </row>
    <row r="110" spans="4:8" x14ac:dyDescent="0.25">
      <c r="D110" s="10">
        <v>106</v>
      </c>
      <c r="E110" s="7">
        <f t="shared" si="9"/>
        <v>1439.9864116986876</v>
      </c>
      <c r="F110" s="7">
        <f t="shared" si="6"/>
        <v>-143.5222547977713</v>
      </c>
      <c r="G110" s="7">
        <f t="shared" si="7"/>
        <v>1583.5086664964588</v>
      </c>
      <c r="H110" s="7">
        <f t="shared" si="8"/>
        <v>-36028.849817961571</v>
      </c>
    </row>
    <row r="111" spans="4:8" x14ac:dyDescent="0.25">
      <c r="D111" s="10">
        <v>107</v>
      </c>
      <c r="E111" s="7">
        <f t="shared" si="9"/>
        <v>1439.9864116986876</v>
      </c>
      <c r="F111" s="7">
        <f t="shared" si="6"/>
        <v>-150.1202075748399</v>
      </c>
      <c r="G111" s="7">
        <f t="shared" si="7"/>
        <v>1590.1066192735275</v>
      </c>
      <c r="H111" s="7">
        <f t="shared" si="8"/>
        <v>-37618.956437235101</v>
      </c>
    </row>
    <row r="112" spans="4:8" x14ac:dyDescent="0.25">
      <c r="D112" s="10">
        <v>108</v>
      </c>
      <c r="E112" s="7">
        <f t="shared" si="9"/>
        <v>1439.9864116986876</v>
      </c>
      <c r="F112" s="7">
        <f t="shared" si="6"/>
        <v>-156.74565182181291</v>
      </c>
      <c r="G112" s="7">
        <f t="shared" si="7"/>
        <v>1596.7320635205006</v>
      </c>
      <c r="H112" s="7">
        <f t="shared" si="8"/>
        <v>-39215.688500755605</v>
      </c>
    </row>
    <row r="113" spans="4:8" x14ac:dyDescent="0.25">
      <c r="D113" s="10">
        <v>109</v>
      </c>
      <c r="E113" s="7">
        <f t="shared" si="9"/>
        <v>1439.9864116986876</v>
      </c>
      <c r="F113" s="7">
        <f t="shared" si="6"/>
        <v>-163.39870208648168</v>
      </c>
      <c r="G113" s="7">
        <f t="shared" si="7"/>
        <v>1603.3851137851693</v>
      </c>
      <c r="H113" s="7">
        <f t="shared" si="8"/>
        <v>-40819.073614540772</v>
      </c>
    </row>
    <row r="114" spans="4:8" x14ac:dyDescent="0.25">
      <c r="D114" s="10">
        <v>110</v>
      </c>
      <c r="E114" s="7">
        <f t="shared" si="9"/>
        <v>1439.9864116986876</v>
      </c>
      <c r="F114" s="7">
        <f t="shared" si="6"/>
        <v>-170.0794733939199</v>
      </c>
      <c r="G114" s="7">
        <f t="shared" si="7"/>
        <v>1610.0658850926075</v>
      </c>
      <c r="H114" s="7">
        <f t="shared" si="8"/>
        <v>-42429.139499633377</v>
      </c>
    </row>
    <row r="115" spans="4:8" x14ac:dyDescent="0.25">
      <c r="D115" s="10">
        <v>111</v>
      </c>
      <c r="E115" s="7">
        <f t="shared" si="9"/>
        <v>1439.9864116986876</v>
      </c>
      <c r="F115" s="7">
        <f t="shared" si="6"/>
        <v>-176.78808124847239</v>
      </c>
      <c r="G115" s="7">
        <f t="shared" si="7"/>
        <v>1616.7744929471601</v>
      </c>
      <c r="H115" s="7">
        <f t="shared" si="8"/>
        <v>-44045.913992580536</v>
      </c>
    </row>
    <row r="116" spans="4:8" x14ac:dyDescent="0.25">
      <c r="D116" s="10">
        <v>112</v>
      </c>
      <c r="E116" s="7">
        <f t="shared" si="9"/>
        <v>1439.9864116986876</v>
      </c>
      <c r="F116" s="7">
        <f t="shared" si="6"/>
        <v>-183.52464163575223</v>
      </c>
      <c r="G116" s="7">
        <f t="shared" si="7"/>
        <v>1623.5110533344398</v>
      </c>
      <c r="H116" s="7">
        <f t="shared" si="8"/>
        <v>-45669.425045914977</v>
      </c>
    </row>
    <row r="117" spans="4:8" x14ac:dyDescent="0.25">
      <c r="D117" s="10">
        <v>113</v>
      </c>
      <c r="E117" s="7">
        <f t="shared" si="9"/>
        <v>1439.9864116986876</v>
      </c>
      <c r="F117" s="7">
        <f t="shared" si="6"/>
        <v>-190.28927102464573</v>
      </c>
      <c r="G117" s="7">
        <f t="shared" si="7"/>
        <v>1630.2756827233334</v>
      </c>
      <c r="H117" s="7">
        <f t="shared" si="8"/>
        <v>-47299.700728638309</v>
      </c>
    </row>
    <row r="118" spans="4:8" x14ac:dyDescent="0.25">
      <c r="D118" s="10">
        <v>114</v>
      </c>
      <c r="E118" s="7">
        <f t="shared" si="9"/>
        <v>1439.9864116986876</v>
      </c>
      <c r="F118" s="7">
        <f t="shared" si="6"/>
        <v>-197.08208636932628</v>
      </c>
      <c r="G118" s="7">
        <f t="shared" si="7"/>
        <v>1637.0684980680139</v>
      </c>
      <c r="H118" s="7">
        <f t="shared" si="8"/>
        <v>-48936.769226706325</v>
      </c>
    </row>
    <row r="119" spans="4:8" x14ac:dyDescent="0.25">
      <c r="D119" s="10">
        <v>115</v>
      </c>
      <c r="E119" s="7">
        <f t="shared" si="9"/>
        <v>1439.9864116986876</v>
      </c>
      <c r="F119" s="7">
        <f t="shared" si="6"/>
        <v>-203.90320511127638</v>
      </c>
      <c r="G119" s="7">
        <f t="shared" si="7"/>
        <v>1643.8896168099639</v>
      </c>
      <c r="H119" s="7">
        <f t="shared" si="8"/>
        <v>-50580.658843516292</v>
      </c>
    </row>
    <row r="120" spans="4:8" x14ac:dyDescent="0.25">
      <c r="D120" s="10">
        <v>116</v>
      </c>
      <c r="E120" s="7">
        <f t="shared" si="9"/>
        <v>1439.9864116986876</v>
      </c>
      <c r="F120" s="7">
        <f t="shared" si="6"/>
        <v>-210.75274518131789</v>
      </c>
      <c r="G120" s="7">
        <f t="shared" si="7"/>
        <v>1650.7391568800053</v>
      </c>
      <c r="H120" s="7">
        <f t="shared" si="8"/>
        <v>-52231.398000396301</v>
      </c>
    </row>
    <row r="121" spans="4:8" x14ac:dyDescent="0.25">
      <c r="D121" s="10">
        <v>117</v>
      </c>
      <c r="E121" s="7">
        <f t="shared" si="9"/>
        <v>1439.9864116986876</v>
      </c>
      <c r="F121" s="7">
        <f t="shared" si="6"/>
        <v>-217.63082500165126</v>
      </c>
      <c r="G121" s="7">
        <f t="shared" si="7"/>
        <v>1657.6172367003387</v>
      </c>
      <c r="H121" s="7">
        <f t="shared" si="8"/>
        <v>-53889.015237096639</v>
      </c>
    </row>
    <row r="122" spans="4:8" x14ac:dyDescent="0.25">
      <c r="D122" s="10">
        <v>118</v>
      </c>
      <c r="E122" s="7">
        <f t="shared" si="9"/>
        <v>1439.9864116986876</v>
      </c>
      <c r="F122" s="7">
        <f t="shared" si="6"/>
        <v>-224.5375634879027</v>
      </c>
      <c r="G122" s="7">
        <f t="shared" si="7"/>
        <v>1664.5239751865902</v>
      </c>
      <c r="H122" s="7">
        <f t="shared" si="8"/>
        <v>-55553.539212283227</v>
      </c>
    </row>
    <row r="123" spans="4:8" x14ac:dyDescent="0.25">
      <c r="D123" s="10">
        <v>119</v>
      </c>
      <c r="E123" s="7">
        <f t="shared" si="9"/>
        <v>1439.9864116986876</v>
      </c>
      <c r="F123" s="7">
        <f t="shared" si="6"/>
        <v>-231.47308005118012</v>
      </c>
      <c r="G123" s="7">
        <f t="shared" si="7"/>
        <v>1671.4594917498678</v>
      </c>
      <c r="H123" s="7">
        <f t="shared" si="8"/>
        <v>-57224.998704033096</v>
      </c>
    </row>
    <row r="124" spans="4:8" x14ac:dyDescent="0.25">
      <c r="D124" s="10">
        <v>120</v>
      </c>
      <c r="E124" s="7">
        <f t="shared" si="9"/>
        <v>1439.9864116986876</v>
      </c>
      <c r="F124" s="7">
        <f t="shared" si="6"/>
        <v>-238.43749460013791</v>
      </c>
      <c r="G124" s="7">
        <f t="shared" si="7"/>
        <v>1678.4239062988254</v>
      </c>
      <c r="H124" s="7">
        <f t="shared" si="8"/>
        <v>-58903.422610331923</v>
      </c>
    </row>
    <row r="125" spans="4:8" x14ac:dyDescent="0.25">
      <c r="D125" s="10">
        <v>121</v>
      </c>
      <c r="E125" s="7">
        <f t="shared" si="9"/>
        <v>1439.9864116986876</v>
      </c>
      <c r="F125" s="7">
        <f t="shared" si="6"/>
        <v>-245.43092754304971</v>
      </c>
      <c r="G125" s="7">
        <f t="shared" si="7"/>
        <v>1685.4173392417372</v>
      </c>
      <c r="H125" s="7">
        <f t="shared" si="8"/>
        <v>-60588.839949573659</v>
      </c>
    </row>
    <row r="126" spans="4:8" x14ac:dyDescent="0.25">
      <c r="D126" s="10">
        <v>122</v>
      </c>
      <c r="E126" s="7">
        <f t="shared" si="9"/>
        <v>1439.9864116986876</v>
      </c>
      <c r="F126" s="7">
        <f t="shared" si="6"/>
        <v>-252.45349978989029</v>
      </c>
      <c r="G126" s="7">
        <f t="shared" si="7"/>
        <v>1692.4399114885778</v>
      </c>
      <c r="H126" s="7">
        <f t="shared" si="8"/>
        <v>-62281.279861062234</v>
      </c>
    </row>
    <row r="127" spans="4:8" x14ac:dyDescent="0.25">
      <c r="D127" s="10">
        <v>123</v>
      </c>
      <c r="E127" s="7">
        <f t="shared" si="9"/>
        <v>1439.9864116986876</v>
      </c>
      <c r="F127" s="7">
        <f t="shared" si="6"/>
        <v>-259.50533275442598</v>
      </c>
      <c r="G127" s="7">
        <f t="shared" si="7"/>
        <v>1699.4917444531136</v>
      </c>
      <c r="H127" s="7">
        <f t="shared" si="8"/>
        <v>-63980.771605515351</v>
      </c>
    </row>
    <row r="128" spans="4:8" x14ac:dyDescent="0.25">
      <c r="D128" s="10">
        <v>124</v>
      </c>
      <c r="E128" s="7">
        <f t="shared" si="9"/>
        <v>1439.9864116986876</v>
      </c>
      <c r="F128" s="7">
        <f t="shared" si="6"/>
        <v>-266.58654835631398</v>
      </c>
      <c r="G128" s="7">
        <f t="shared" si="7"/>
        <v>1706.5729600550017</v>
      </c>
      <c r="H128" s="7">
        <f t="shared" si="8"/>
        <v>-65687.344565570354</v>
      </c>
    </row>
    <row r="129" spans="4:8" x14ac:dyDescent="0.25">
      <c r="D129" s="10">
        <v>125</v>
      </c>
      <c r="E129" s="7">
        <f t="shared" si="9"/>
        <v>1439.9864116986876</v>
      </c>
      <c r="F129" s="7">
        <f t="shared" ref="F129:F151" si="10">H128*$C$2/12</f>
        <v>-273.6972690232098</v>
      </c>
      <c r="G129" s="7">
        <f t="shared" ref="G129:G151" si="11">E129-F129</f>
        <v>1713.6836807218974</v>
      </c>
      <c r="H129" s="7">
        <f t="shared" ref="H129:H151" si="12">H128-G129</f>
        <v>-67401.028246292248</v>
      </c>
    </row>
    <row r="130" spans="4:8" x14ac:dyDescent="0.25">
      <c r="D130" s="10">
        <v>126</v>
      </c>
      <c r="E130" s="7">
        <f t="shared" si="9"/>
        <v>1439.9864116986876</v>
      </c>
      <c r="F130" s="7">
        <f t="shared" si="10"/>
        <v>-280.83761769288441</v>
      </c>
      <c r="G130" s="7">
        <f t="shared" si="11"/>
        <v>1720.8240293915719</v>
      </c>
      <c r="H130" s="7">
        <f t="shared" si="12"/>
        <v>-69121.852275683821</v>
      </c>
    </row>
    <row r="131" spans="4:8" x14ac:dyDescent="0.25">
      <c r="D131" s="10">
        <v>127</v>
      </c>
      <c r="E131" s="7">
        <f t="shared" si="9"/>
        <v>1439.9864116986876</v>
      </c>
      <c r="F131" s="7">
        <f t="shared" si="10"/>
        <v>-288.00771781534928</v>
      </c>
      <c r="G131" s="7">
        <f t="shared" si="11"/>
        <v>1727.9941295140368</v>
      </c>
      <c r="H131" s="7">
        <f t="shared" si="12"/>
        <v>-70849.846405197852</v>
      </c>
    </row>
    <row r="132" spans="4:8" x14ac:dyDescent="0.25">
      <c r="D132" s="10">
        <v>128</v>
      </c>
      <c r="E132" s="7">
        <f t="shared" si="9"/>
        <v>1439.9864116986876</v>
      </c>
      <c r="F132" s="7">
        <f t="shared" si="10"/>
        <v>-295.20769335499108</v>
      </c>
      <c r="G132" s="7">
        <f t="shared" si="11"/>
        <v>1735.1941050536786</v>
      </c>
      <c r="H132" s="7">
        <f t="shared" si="12"/>
        <v>-72585.040510251536</v>
      </c>
    </row>
    <row r="133" spans="4:8" x14ac:dyDescent="0.25">
      <c r="D133" s="10">
        <v>129</v>
      </c>
      <c r="E133" s="7">
        <f t="shared" si="9"/>
        <v>1439.9864116986876</v>
      </c>
      <c r="F133" s="7">
        <f t="shared" si="10"/>
        <v>-302.43766879271476</v>
      </c>
      <c r="G133" s="7">
        <f t="shared" si="11"/>
        <v>1742.4240804914023</v>
      </c>
      <c r="H133" s="7">
        <f t="shared" si="12"/>
        <v>-74327.464590742937</v>
      </c>
    </row>
    <row r="134" spans="4:8" x14ac:dyDescent="0.25">
      <c r="D134" s="10">
        <v>130</v>
      </c>
      <c r="E134" s="7">
        <f t="shared" si="9"/>
        <v>1439.9864116986876</v>
      </c>
      <c r="F134" s="7">
        <f t="shared" si="10"/>
        <v>-309.69776912809556</v>
      </c>
      <c r="G134" s="7">
        <f t="shared" si="11"/>
        <v>1749.6841808267832</v>
      </c>
      <c r="H134" s="7">
        <f t="shared" si="12"/>
        <v>-76077.148771569715</v>
      </c>
    </row>
    <row r="135" spans="4:8" x14ac:dyDescent="0.25">
      <c r="D135" s="10">
        <v>131</v>
      </c>
      <c r="E135" s="7">
        <f t="shared" si="9"/>
        <v>1439.9864116986876</v>
      </c>
      <c r="F135" s="7">
        <f t="shared" si="10"/>
        <v>-316.98811988154051</v>
      </c>
      <c r="G135" s="7">
        <f t="shared" si="11"/>
        <v>1756.9745315802281</v>
      </c>
      <c r="H135" s="7">
        <f t="shared" si="12"/>
        <v>-77834.123303149943</v>
      </c>
    </row>
    <row r="136" spans="4:8" x14ac:dyDescent="0.25">
      <c r="D136" s="10">
        <v>132</v>
      </c>
      <c r="E136" s="7">
        <f t="shared" si="9"/>
        <v>1439.9864116986876</v>
      </c>
      <c r="F136" s="7">
        <f t="shared" si="10"/>
        <v>-324.30884709645812</v>
      </c>
      <c r="G136" s="7">
        <f t="shared" si="11"/>
        <v>1764.2952587951456</v>
      </c>
      <c r="H136" s="7">
        <f t="shared" si="12"/>
        <v>-79598.418561945087</v>
      </c>
    </row>
    <row r="137" spans="4:8" x14ac:dyDescent="0.25">
      <c r="D137" s="10">
        <v>133</v>
      </c>
      <c r="E137" s="7">
        <f t="shared" si="9"/>
        <v>1439.9864116986876</v>
      </c>
      <c r="F137" s="7">
        <f t="shared" si="10"/>
        <v>-331.6600773414379</v>
      </c>
      <c r="G137" s="7">
        <f t="shared" si="11"/>
        <v>1771.6464890401255</v>
      </c>
      <c r="H137" s="7">
        <f t="shared" si="12"/>
        <v>-81370.065050985213</v>
      </c>
    </row>
    <row r="138" spans="4:8" x14ac:dyDescent="0.25">
      <c r="D138" s="10">
        <v>134</v>
      </c>
      <c r="E138" s="7">
        <f t="shared" si="9"/>
        <v>1439.9864116986876</v>
      </c>
      <c r="F138" s="7">
        <f t="shared" si="10"/>
        <v>-339.04193771243837</v>
      </c>
      <c r="G138" s="7">
        <f t="shared" si="11"/>
        <v>1779.0283494111259</v>
      </c>
      <c r="H138" s="7">
        <f t="shared" si="12"/>
        <v>-83149.093400396334</v>
      </c>
    </row>
    <row r="139" spans="4:8" x14ac:dyDescent="0.25">
      <c r="D139" s="10">
        <v>135</v>
      </c>
      <c r="E139" s="7">
        <f t="shared" si="9"/>
        <v>1439.9864116986876</v>
      </c>
      <c r="F139" s="7">
        <f t="shared" si="10"/>
        <v>-346.45455583498477</v>
      </c>
      <c r="G139" s="7">
        <f t="shared" si="11"/>
        <v>1786.4409675336724</v>
      </c>
      <c r="H139" s="7">
        <f t="shared" si="12"/>
        <v>-84935.534367930013</v>
      </c>
    </row>
    <row r="140" spans="4:8" x14ac:dyDescent="0.25">
      <c r="D140" s="10">
        <v>136</v>
      </c>
      <c r="E140" s="7">
        <f t="shared" si="9"/>
        <v>1439.9864116986876</v>
      </c>
      <c r="F140" s="7">
        <f t="shared" si="10"/>
        <v>-353.89805986637504</v>
      </c>
      <c r="G140" s="7">
        <f t="shared" si="11"/>
        <v>1793.8844715650625</v>
      </c>
      <c r="H140" s="7">
        <f t="shared" si="12"/>
        <v>-86729.418839495076</v>
      </c>
    </row>
    <row r="141" spans="4:8" x14ac:dyDescent="0.25">
      <c r="D141" s="10">
        <v>137</v>
      </c>
      <c r="E141" s="7">
        <f t="shared" si="9"/>
        <v>1439.9864116986876</v>
      </c>
      <c r="F141" s="7">
        <f t="shared" si="10"/>
        <v>-361.3725784978962</v>
      </c>
      <c r="G141" s="7">
        <f t="shared" si="11"/>
        <v>1801.3589901965838</v>
      </c>
      <c r="H141" s="7">
        <f t="shared" si="12"/>
        <v>-88530.777829691666</v>
      </c>
    </row>
    <row r="142" spans="4:8" x14ac:dyDescent="0.25">
      <c r="D142" s="10">
        <v>138</v>
      </c>
      <c r="E142" s="7">
        <f t="shared" si="9"/>
        <v>1439.9864116986876</v>
      </c>
      <c r="F142" s="7">
        <f t="shared" si="10"/>
        <v>-368.8782409570486</v>
      </c>
      <c r="G142" s="7">
        <f t="shared" si="11"/>
        <v>1808.8646526557361</v>
      </c>
      <c r="H142" s="7">
        <f t="shared" si="12"/>
        <v>-90339.642482347408</v>
      </c>
    </row>
    <row r="143" spans="4:8" x14ac:dyDescent="0.25">
      <c r="D143" s="10">
        <v>139</v>
      </c>
      <c r="E143" s="7">
        <f t="shared" si="9"/>
        <v>1439.9864116986876</v>
      </c>
      <c r="F143" s="7">
        <f t="shared" si="10"/>
        <v>-376.41517700978085</v>
      </c>
      <c r="G143" s="7">
        <f t="shared" si="11"/>
        <v>1816.4015887084684</v>
      </c>
      <c r="H143" s="7">
        <f t="shared" si="12"/>
        <v>-92156.044071055876</v>
      </c>
    </row>
    <row r="144" spans="4:8" x14ac:dyDescent="0.25">
      <c r="D144" s="10">
        <v>140</v>
      </c>
      <c r="E144" s="7">
        <f t="shared" si="9"/>
        <v>1439.9864116986876</v>
      </c>
      <c r="F144" s="7">
        <f t="shared" si="10"/>
        <v>-383.98351696273284</v>
      </c>
      <c r="G144" s="7">
        <f t="shared" si="11"/>
        <v>1823.9699286614205</v>
      </c>
      <c r="H144" s="7">
        <f t="shared" si="12"/>
        <v>-93980.013999717296</v>
      </c>
    </row>
    <row r="145" spans="4:8" x14ac:dyDescent="0.25">
      <c r="D145" s="10">
        <v>141</v>
      </c>
      <c r="E145" s="7">
        <f t="shared" si="9"/>
        <v>1439.9864116986876</v>
      </c>
      <c r="F145" s="7">
        <f t="shared" si="10"/>
        <v>-391.58339166548876</v>
      </c>
      <c r="G145" s="7">
        <f t="shared" si="11"/>
        <v>1831.5698033641763</v>
      </c>
      <c r="H145" s="7">
        <f t="shared" si="12"/>
        <v>-95811.583803081478</v>
      </c>
    </row>
    <row r="146" spans="4:8" ht="15.75" thickBot="1" x14ac:dyDescent="0.3">
      <c r="D146" s="11">
        <v>142</v>
      </c>
      <c r="E146" s="6">
        <f t="shared" si="9"/>
        <v>1439.9864116986876</v>
      </c>
      <c r="F146" s="6">
        <f t="shared" si="10"/>
        <v>-399.21493251283954</v>
      </c>
      <c r="G146" s="6">
        <f t="shared" si="11"/>
        <v>1839.2013442115272</v>
      </c>
      <c r="H146" s="6">
        <f t="shared" si="12"/>
        <v>-97650.785147293005</v>
      </c>
    </row>
    <row r="147" spans="4:8" ht="15.75" thickBot="1" x14ac:dyDescent="0.3">
      <c r="D147" s="11">
        <v>143</v>
      </c>
      <c r="E147" s="6">
        <f t="shared" si="9"/>
        <v>1439.9864116986876</v>
      </c>
      <c r="F147" s="6">
        <f t="shared" si="10"/>
        <v>-406.8782714470542</v>
      </c>
      <c r="G147" s="6">
        <f t="shared" si="11"/>
        <v>1846.8646831457418</v>
      </c>
      <c r="H147" s="6">
        <f t="shared" si="12"/>
        <v>-99497.64983043875</v>
      </c>
    </row>
    <row r="148" spans="4:8" ht="15.75" thickBot="1" x14ac:dyDescent="0.3">
      <c r="D148" s="11">
        <v>144</v>
      </c>
      <c r="E148" s="6">
        <f t="shared" si="9"/>
        <v>1439.9864116986876</v>
      </c>
      <c r="F148" s="6">
        <f t="shared" si="10"/>
        <v>-414.57354096016144</v>
      </c>
      <c r="G148" s="6">
        <f t="shared" si="11"/>
        <v>1854.5599526588489</v>
      </c>
      <c r="H148" s="6">
        <f t="shared" si="12"/>
        <v>-101352.2097830976</v>
      </c>
    </row>
    <row r="149" spans="4:8" ht="15.75" thickBot="1" x14ac:dyDescent="0.3">
      <c r="D149" s="11">
        <v>145</v>
      </c>
      <c r="E149" s="6">
        <f t="shared" si="9"/>
        <v>1439.9864116986876</v>
      </c>
      <c r="F149" s="6">
        <f t="shared" si="10"/>
        <v>-422.30087409624002</v>
      </c>
      <c r="G149" s="6">
        <f t="shared" si="11"/>
        <v>1862.2872857949276</v>
      </c>
      <c r="H149" s="6">
        <f t="shared" si="12"/>
        <v>-103214.49706889252</v>
      </c>
    </row>
    <row r="150" spans="4:8" ht="15.75" thickBot="1" x14ac:dyDescent="0.3">
      <c r="D150" s="11">
        <v>146</v>
      </c>
      <c r="E150" s="6">
        <f t="shared" si="9"/>
        <v>1439.9864116986876</v>
      </c>
      <c r="F150" s="6">
        <f t="shared" si="10"/>
        <v>-430.06040445371883</v>
      </c>
      <c r="G150" s="6">
        <f t="shared" si="11"/>
        <v>1870.0468161524063</v>
      </c>
      <c r="H150" s="6">
        <f t="shared" si="12"/>
        <v>-105084.54388504493</v>
      </c>
    </row>
    <row r="151" spans="4:8" ht="15.75" thickBot="1" x14ac:dyDescent="0.3">
      <c r="D151" s="11">
        <v>147</v>
      </c>
      <c r="E151" s="6">
        <f t="shared" si="9"/>
        <v>1439.9864116986876</v>
      </c>
      <c r="F151" s="6">
        <f t="shared" si="10"/>
        <v>-437.85226618768723</v>
      </c>
      <c r="G151" s="6">
        <f t="shared" si="11"/>
        <v>1877.8386778863749</v>
      </c>
      <c r="H151" s="6">
        <f t="shared" si="12"/>
        <v>-106962.38256293131</v>
      </c>
    </row>
  </sheetData>
  <sheetProtection algorithmName="SHA-512" hashValue="ieU2POPQ22bNRuyZU/gizwyRWVXp6hl23lQj86IuGNk301EC80t9tBoyffNfynRfvbuTaTtD9gLQH6OcxLg2hQ==" saltValue="i/XJ3EDU1u843LpjQKS3VA==" spinCount="100000" sheet="1" objects="1" scenarios="1"/>
  <mergeCells count="1">
    <mergeCell ref="J1:Q4"/>
  </mergeCells>
  <conditionalFormatting sqref="D5:H9995">
    <cfRule type="expression" dxfId="0" priority="4">
      <formula>$D5&gt;$B$2</formula>
    </cfRule>
  </conditionalFormatting>
  <dataValidations count="1">
    <dataValidation type="list" allowBlank="1" showInputMessage="1" showErrorMessage="1" sqref="E2" xr:uid="{E48ED5EA-9C91-4375-B40D-44B243D4146C}">
      <formula1>"Inici període,Final període"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2022-03-11T22:55:48Z</dcterms:created>
  <dcterms:modified xsi:type="dcterms:W3CDTF">2022-03-11T22:56:47Z</dcterms:modified>
</cp:coreProperties>
</file>